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n-miura\Documents\業務手順書\WEB更新\20250710\"/>
    </mc:Choice>
  </mc:AlternateContent>
  <xr:revisionPtr revIDLastSave="0" documentId="13_ncr:1_{65BE05DD-9D24-4E86-8A96-A5EF75D260AF}" xr6:coauthVersionLast="47" xr6:coauthVersionMax="47" xr10:uidLastSave="{00000000-0000-0000-0000-000000000000}"/>
  <bookViews>
    <workbookView xWindow="30360" yWindow="0" windowWidth="11955" windowHeight="14790" tabRatio="665" firstSheet="2" activeTab="2" xr2:uid="{00000000-000D-0000-FFFF-FFFF00000000}"/>
  </bookViews>
  <sheets>
    <sheet name="C100エクセルからKintone" sheetId="4" state="hidden" r:id="rId1"/>
    <sheet name="C104エクセルからKintone" sheetId="6" state="hidden" r:id="rId2"/>
    <sheet name="C100見積依頼書" sheetId="2" r:id="rId3"/>
    <sheet name="C104変更届" sheetId="5" r:id="rId4"/>
    <sheet name="C100見積依頼書 (記入例)" sheetId="7" r:id="rId5"/>
    <sheet name="KintoneからC100エクセル" sheetId="1" state="hidden" r:id="rId6"/>
  </sheets>
  <definedNames>
    <definedName name="_xlnm.Print_Area" localSheetId="2">'C100見積依頼書'!$A$2:$W$243</definedName>
    <definedName name="_xlnm.Print_Area" localSheetId="4">'C100見積依頼書 (記入例)'!$A$2:$W$243</definedName>
    <definedName name="_xlnm.Print_Area" localSheetId="3">'C104変更届'!$A$2:$T$118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H2" i="4" l="1"/>
  <c r="Y229" i="7"/>
  <c r="AD229" i="7" s="1"/>
  <c r="Y228" i="7"/>
  <c r="AD228" i="7" s="1"/>
  <c r="Y227" i="7"/>
  <c r="AD227" i="7" s="1"/>
  <c r="Y226" i="7"/>
  <c r="AD226" i="7" s="1"/>
  <c r="Y225" i="7"/>
  <c r="AD225" i="7" s="1"/>
  <c r="Y224" i="7"/>
  <c r="AD224" i="7" s="1"/>
  <c r="Z220" i="7"/>
  <c r="AF220" i="7" s="1"/>
  <c r="Y219" i="7"/>
  <c r="AE219" i="7"/>
  <c r="Y217" i="7"/>
  <c r="AE217" i="7" s="1"/>
  <c r="Y215" i="7"/>
  <c r="AE215" i="7"/>
  <c r="Z213" i="7"/>
  <c r="AF213" i="7" s="1"/>
  <c r="Y212" i="7"/>
  <c r="AE212" i="7" s="1"/>
  <c r="Z210" i="7"/>
  <c r="AF210" i="7" s="1"/>
  <c r="Y209" i="7"/>
  <c r="AE209" i="7"/>
  <c r="Z207" i="7"/>
  <c r="Y207" i="7"/>
  <c r="AE207" i="7" s="1"/>
  <c r="AF207" i="7"/>
  <c r="AG206" i="7"/>
  <c r="AF206" i="7"/>
  <c r="AA206" i="7"/>
  <c r="Z206" i="7"/>
  <c r="Y206" i="7"/>
  <c r="AE206" i="7"/>
  <c r="Y203" i="7"/>
  <c r="AE203" i="7" s="1"/>
  <c r="Z200" i="7"/>
  <c r="F200" i="7" s="1"/>
  <c r="AF200" i="7" s="1"/>
  <c r="Y199" i="7"/>
  <c r="AE199" i="7"/>
  <c r="AB197" i="7"/>
  <c r="AA197" i="7"/>
  <c r="Z197" i="7"/>
  <c r="AF197" i="7" s="1"/>
  <c r="AH197" i="7"/>
  <c r="AG197" i="7"/>
  <c r="Y196" i="7"/>
  <c r="AE196" i="7"/>
  <c r="Z194" i="7"/>
  <c r="AF194" i="7"/>
  <c r="Y193" i="7"/>
  <c r="AE193" i="7" s="1"/>
  <c r="Y191" i="7"/>
  <c r="AE191" i="7" s="1"/>
  <c r="AE189" i="7"/>
  <c r="Y188" i="7"/>
  <c r="AE188" i="7" s="1"/>
  <c r="Y185" i="7"/>
  <c r="AE185" i="7" s="1"/>
  <c r="Y182" i="7"/>
  <c r="AE182" i="7"/>
  <c r="Y181" i="7"/>
  <c r="AE181" i="7"/>
  <c r="Y180" i="7"/>
  <c r="AE180" i="7"/>
  <c r="Y179" i="7"/>
  <c r="AE179" i="7" s="1"/>
  <c r="Y178" i="7"/>
  <c r="AE178" i="7"/>
  <c r="Y177" i="7"/>
  <c r="AE177" i="7"/>
  <c r="AG176" i="7"/>
  <c r="AA176" i="7"/>
  <c r="Z176" i="7"/>
  <c r="Y176" i="7"/>
  <c r="AF176" i="7"/>
  <c r="AE176" i="7"/>
  <c r="Y175" i="7"/>
  <c r="AE175" i="7"/>
  <c r="Z174" i="7"/>
  <c r="Y174" i="7"/>
  <c r="AE174" i="7" s="1"/>
  <c r="AF174" i="7"/>
  <c r="Y173" i="7"/>
  <c r="AE173" i="7"/>
  <c r="Y172" i="7"/>
  <c r="AE172" i="7"/>
  <c r="Y171" i="7"/>
  <c r="AE171" i="7" s="1"/>
  <c r="Y170" i="7"/>
  <c r="AE170" i="7" s="1"/>
  <c r="Y169" i="7"/>
  <c r="AE169" i="7"/>
  <c r="Y168" i="7"/>
  <c r="AE168" i="7"/>
  <c r="AA167" i="7"/>
  <c r="AG167" i="7" s="1"/>
  <c r="Z167" i="7"/>
  <c r="AF167" i="7" s="1"/>
  <c r="Y167" i="7"/>
  <c r="AE167" i="7"/>
  <c r="Y166" i="7"/>
  <c r="AE166" i="7"/>
  <c r="AF165" i="7"/>
  <c r="Z165" i="7"/>
  <c r="Y165" i="7"/>
  <c r="AE165" i="7"/>
  <c r="Y164" i="7"/>
  <c r="AE164" i="7"/>
  <c r="Y163" i="7"/>
  <c r="AE163" i="7"/>
  <c r="AE162" i="7"/>
  <c r="Y162" i="7"/>
  <c r="Y161" i="7"/>
  <c r="AE161" i="7" s="1"/>
  <c r="Y160" i="7"/>
  <c r="AE160" i="7"/>
  <c r="Y159" i="7"/>
  <c r="AE159" i="7"/>
  <c r="AG158" i="7"/>
  <c r="AA158" i="7"/>
  <c r="Z158" i="7"/>
  <c r="Y158" i="7"/>
  <c r="AF158" i="7"/>
  <c r="AE158" i="7"/>
  <c r="Y157" i="7"/>
  <c r="AE157" i="7"/>
  <c r="Z156" i="7"/>
  <c r="Y156" i="7"/>
  <c r="AE156" i="7" s="1"/>
  <c r="AF156" i="7"/>
  <c r="Y155" i="7"/>
  <c r="AE155" i="7"/>
  <c r="Y154" i="7"/>
  <c r="AE154" i="7"/>
  <c r="Y153" i="7"/>
  <c r="AE153" i="7" s="1"/>
  <c r="Y152" i="7"/>
  <c r="AE152" i="7" s="1"/>
  <c r="Y151" i="7"/>
  <c r="AE151" i="7"/>
  <c r="Y150" i="7"/>
  <c r="AE150" i="7"/>
  <c r="AA149" i="7"/>
  <c r="AG149" i="7" s="1"/>
  <c r="Z149" i="7"/>
  <c r="AF149" i="7" s="1"/>
  <c r="Y149" i="7"/>
  <c r="AE149" i="7"/>
  <c r="Y148" i="7"/>
  <c r="AE148" i="7"/>
  <c r="AF147" i="7"/>
  <c r="Z147" i="7"/>
  <c r="Y147" i="7"/>
  <c r="AE147" i="7"/>
  <c r="Y146" i="7"/>
  <c r="AE146" i="7"/>
  <c r="Y145" i="7"/>
  <c r="AE145" i="7"/>
  <c r="AE144" i="7"/>
  <c r="Y144" i="7"/>
  <c r="Y143" i="7"/>
  <c r="AE143" i="7" s="1"/>
  <c r="Y142" i="7"/>
  <c r="AE142" i="7"/>
  <c r="Y141" i="7"/>
  <c r="AE141" i="7"/>
  <c r="AG140" i="7"/>
  <c r="AA140" i="7"/>
  <c r="Z140" i="7"/>
  <c r="Y140" i="7"/>
  <c r="AF140" i="7"/>
  <c r="AE140" i="7"/>
  <c r="Y139" i="7"/>
  <c r="AE139" i="7"/>
  <c r="Z138" i="7"/>
  <c r="Y138" i="7"/>
  <c r="AE138" i="7" s="1"/>
  <c r="AF138" i="7"/>
  <c r="Y137" i="7"/>
  <c r="AE137" i="7"/>
  <c r="Y136" i="7"/>
  <c r="AE136" i="7"/>
  <c r="Y135" i="7"/>
  <c r="AE135" i="7" s="1"/>
  <c r="Y134" i="7"/>
  <c r="AE134" i="7" s="1"/>
  <c r="Y133" i="7"/>
  <c r="AE133" i="7"/>
  <c r="Y132" i="7"/>
  <c r="AE132" i="7"/>
  <c r="AA131" i="7"/>
  <c r="AG131" i="7" s="1"/>
  <c r="Z131" i="7"/>
  <c r="AF131" i="7" s="1"/>
  <c r="Y131" i="7"/>
  <c r="AE131" i="7"/>
  <c r="Y130" i="7"/>
  <c r="AE130" i="7"/>
  <c r="AF129" i="7"/>
  <c r="Z129" i="7"/>
  <c r="Y129" i="7"/>
  <c r="AE129" i="7"/>
  <c r="Y128" i="7"/>
  <c r="AE128" i="7"/>
  <c r="Y127" i="7"/>
  <c r="AE127" i="7"/>
  <c r="AE126" i="7"/>
  <c r="Y126" i="7"/>
  <c r="Y125" i="7"/>
  <c r="AE125" i="7" s="1"/>
  <c r="Y124" i="7"/>
  <c r="AE124" i="7"/>
  <c r="Y123" i="7"/>
  <c r="AE123" i="7"/>
  <c r="AG122" i="7"/>
  <c r="AA122" i="7"/>
  <c r="Z122" i="7"/>
  <c r="AF122" i="7" s="1"/>
  <c r="Y122" i="7"/>
  <c r="AE122" i="7"/>
  <c r="Y121" i="7"/>
  <c r="AE121" i="7"/>
  <c r="Z120" i="7"/>
  <c r="Y120" i="7"/>
  <c r="AE120" i="7" s="1"/>
  <c r="AF120" i="7"/>
  <c r="Y119" i="7"/>
  <c r="AE119" i="7"/>
  <c r="Y118" i="7"/>
  <c r="AE118" i="7"/>
  <c r="Y117" i="7"/>
  <c r="AE117" i="7" s="1"/>
  <c r="Y116" i="7"/>
  <c r="AE116" i="7" s="1"/>
  <c r="Y115" i="7"/>
  <c r="AE115" i="7"/>
  <c r="Y114" i="7"/>
  <c r="AE114" i="7"/>
  <c r="AA113" i="7"/>
  <c r="AG113" i="7" s="1"/>
  <c r="Z113" i="7"/>
  <c r="AF113" i="7" s="1"/>
  <c r="Y113" i="7"/>
  <c r="AE113" i="7"/>
  <c r="Y112" i="7"/>
  <c r="AE112" i="7"/>
  <c r="AF111" i="7"/>
  <c r="Z111" i="7"/>
  <c r="Y111" i="7"/>
  <c r="AE111" i="7"/>
  <c r="Y110" i="7"/>
  <c r="AE110" i="7"/>
  <c r="Y109" i="7"/>
  <c r="AE109" i="7"/>
  <c r="AE108" i="7"/>
  <c r="Y108" i="7"/>
  <c r="Y107" i="7"/>
  <c r="AE107" i="7" s="1"/>
  <c r="Y106" i="7"/>
  <c r="AE106" i="7"/>
  <c r="Y105" i="7"/>
  <c r="AE105" i="7"/>
  <c r="AG104" i="7"/>
  <c r="AA104" i="7"/>
  <c r="Z104" i="7"/>
  <c r="AF104" i="7" s="1"/>
  <c r="Y104" i="7"/>
  <c r="AE104" i="7"/>
  <c r="Y103" i="7"/>
  <c r="AE103" i="7"/>
  <c r="Z102" i="7"/>
  <c r="Y102" i="7"/>
  <c r="AE102" i="7" s="1"/>
  <c r="AF102" i="7"/>
  <c r="Y101" i="7"/>
  <c r="AE101" i="7"/>
  <c r="Y100" i="7"/>
  <c r="AE100" i="7"/>
  <c r="Y99" i="7"/>
  <c r="AE99" i="7" s="1"/>
  <c r="Y98" i="7"/>
  <c r="AE98" i="7" s="1"/>
  <c r="Y97" i="7"/>
  <c r="AE97" i="7"/>
  <c r="Y96" i="7"/>
  <c r="AE96" i="7"/>
  <c r="AA95" i="7"/>
  <c r="AG95" i="7" s="1"/>
  <c r="Z95" i="7"/>
  <c r="AF95" i="7" s="1"/>
  <c r="Y95" i="7"/>
  <c r="AE95" i="7"/>
  <c r="Y94" i="7"/>
  <c r="AE94" i="7"/>
  <c r="AF93" i="7"/>
  <c r="Z93" i="7"/>
  <c r="Y93" i="7"/>
  <c r="AE93" i="7"/>
  <c r="Z91" i="7"/>
  <c r="AF91" i="7"/>
  <c r="Z85" i="7"/>
  <c r="AE85" i="7"/>
  <c r="AD84" i="7"/>
  <c r="Y84" i="7"/>
  <c r="Z82" i="7"/>
  <c r="AE82" i="7" s="1"/>
  <c r="Z81" i="7"/>
  <c r="AE81" i="7"/>
  <c r="Y80" i="7"/>
  <c r="AD80" i="7"/>
  <c r="AF78" i="7"/>
  <c r="AA78" i="7"/>
  <c r="Z78" i="7"/>
  <c r="AE78" i="7"/>
  <c r="Y77" i="7"/>
  <c r="AD77" i="7"/>
  <c r="Z75" i="7"/>
  <c r="AE75" i="7"/>
  <c r="AD74" i="7"/>
  <c r="Y74" i="7"/>
  <c r="Z72" i="7"/>
  <c r="AE72" i="7" s="1"/>
  <c r="Y71" i="7"/>
  <c r="AD71" i="7"/>
  <c r="Z69" i="7"/>
  <c r="AE69" i="7"/>
  <c r="Z68" i="7"/>
  <c r="AE68" i="7" s="1"/>
  <c r="Y66" i="7"/>
  <c r="AD66" i="7" s="1"/>
  <c r="Y65" i="7"/>
  <c r="AD65" i="7"/>
  <c r="Z63" i="7"/>
  <c r="AE63" i="7"/>
  <c r="AA62" i="7"/>
  <c r="Z62" i="7"/>
  <c r="AE62" i="7" s="1"/>
  <c r="AF62" i="7"/>
  <c r="AA61" i="7"/>
  <c r="AF61" i="7" s="1"/>
  <c r="Z61" i="7"/>
  <c r="AE61" i="7"/>
  <c r="AF60" i="7"/>
  <c r="AA60" i="7"/>
  <c r="Z60" i="7"/>
  <c r="AE60" i="7"/>
  <c r="AE59" i="7"/>
  <c r="AA59" i="7"/>
  <c r="AF59" i="7" s="1"/>
  <c r="Z59" i="7"/>
  <c r="AD58" i="7"/>
  <c r="Y58" i="7"/>
  <c r="AE57" i="7"/>
  <c r="Y57" i="7"/>
  <c r="AD57" i="7" s="1"/>
  <c r="AE56" i="7"/>
  <c r="AD56" i="7"/>
  <c r="Y56" i="7"/>
  <c r="AE55" i="7"/>
  <c r="Y55" i="7"/>
  <c r="AD55" i="7" s="1"/>
  <c r="Z52" i="7"/>
  <c r="AE52" i="7" s="1"/>
  <c r="Z46" i="7"/>
  <c r="AE46" i="7"/>
  <c r="AA44" i="7"/>
  <c r="AF44" i="7"/>
  <c r="AE43" i="7"/>
  <c r="Z43" i="7"/>
  <c r="AA41" i="7"/>
  <c r="AF41" i="7" s="1"/>
  <c r="Z40" i="7"/>
  <c r="AE40" i="7"/>
  <c r="AE38" i="7"/>
  <c r="AB38" i="7"/>
  <c r="AG38" i="7" s="1"/>
  <c r="AA38" i="7"/>
  <c r="Z38" i="7"/>
  <c r="AF38" i="7"/>
  <c r="AE36" i="7"/>
  <c r="AA36" i="7"/>
  <c r="AF36" i="7" s="1"/>
  <c r="Z36" i="7"/>
  <c r="AA35" i="7"/>
  <c r="Z35" i="7"/>
  <c r="AE35" i="7" s="1"/>
  <c r="AF35" i="7"/>
  <c r="AB34" i="7"/>
  <c r="AA34" i="7"/>
  <c r="AF34" i="7" s="1"/>
  <c r="Z34" i="7"/>
  <c r="AE34" i="7" s="1"/>
  <c r="AG34" i="7"/>
  <c r="AB33" i="7"/>
  <c r="AG33" i="7" s="1"/>
  <c r="AA33" i="7"/>
  <c r="AF33" i="7" s="1"/>
  <c r="Z33" i="7"/>
  <c r="AE33" i="7" s="1"/>
  <c r="AB32" i="7"/>
  <c r="AG32" i="7" s="1"/>
  <c r="AA32" i="7"/>
  <c r="AF32" i="7" s="1"/>
  <c r="Z32" i="7"/>
  <c r="AE32" i="7"/>
  <c r="Z29" i="7"/>
  <c r="AE29" i="7"/>
  <c r="Z28" i="7"/>
  <c r="AE28" i="7" s="1"/>
  <c r="Z27" i="7"/>
  <c r="AE27" i="7" s="1"/>
  <c r="Z26" i="7"/>
  <c r="AE26" i="7"/>
  <c r="Z25" i="7"/>
  <c r="AE25" i="7"/>
  <c r="AE24" i="7"/>
  <c r="Z24" i="7"/>
  <c r="Z23" i="7"/>
  <c r="AE23" i="7" s="1"/>
  <c r="Z22" i="7"/>
  <c r="AE22" i="7"/>
  <c r="Z21" i="7"/>
  <c r="AE21" i="7"/>
  <c r="Z20" i="7"/>
  <c r="AE20" i="7" s="1"/>
  <c r="Z19" i="7"/>
  <c r="AE19" i="7" s="1"/>
  <c r="Z18" i="7"/>
  <c r="AE18" i="7"/>
  <c r="Z17" i="7"/>
  <c r="AE17" i="7"/>
  <c r="AE16" i="7"/>
  <c r="Z16" i="7"/>
  <c r="Z15" i="7"/>
  <c r="AE15" i="7" s="1"/>
  <c r="Z14" i="7"/>
  <c r="AE14" i="7"/>
  <c r="Z13" i="7"/>
  <c r="AE13" i="7"/>
  <c r="Z12" i="7"/>
  <c r="AE12" i="7" s="1"/>
  <c r="AA10" i="7"/>
  <c r="AF10" i="7" s="1"/>
  <c r="Z9" i="7"/>
  <c r="AE9" i="7" s="1"/>
  <c r="Z8" i="7"/>
  <c r="Z6" i="7"/>
  <c r="AE6" i="7" s="1"/>
  <c r="AE5" i="7"/>
  <c r="Z5" i="7"/>
  <c r="AE4" i="7"/>
  <c r="AE8" i="7"/>
  <c r="AE3" i="7"/>
  <c r="AA3" i="7"/>
  <c r="F189" i="2"/>
  <c r="AE189" i="2" s="1"/>
  <c r="AH2" i="6"/>
  <c r="H2" i="6"/>
  <c r="N2" i="6"/>
  <c r="P2" i="6"/>
  <c r="Q2" i="6"/>
  <c r="R2" i="6"/>
  <c r="S2" i="6"/>
  <c r="AD2" i="6"/>
  <c r="AE2" i="6"/>
  <c r="AF2" i="6"/>
  <c r="AG2" i="6"/>
  <c r="AO2" i="6"/>
  <c r="AS2" i="6"/>
  <c r="AT2" i="6"/>
  <c r="BC2" i="6"/>
  <c r="BE2" i="6"/>
  <c r="BG2" i="6"/>
  <c r="BJ2" i="6"/>
  <c r="BM2" i="6"/>
  <c r="BP2" i="6"/>
  <c r="BS2" i="6"/>
  <c r="BV2" i="6"/>
  <c r="CD2" i="6"/>
  <c r="CV2" i="6"/>
  <c r="CX2" i="6"/>
  <c r="CZ2" i="6"/>
  <c r="DE2" i="6"/>
  <c r="DI2" i="6"/>
  <c r="DM2" i="6"/>
  <c r="DR2" i="6"/>
  <c r="DV2" i="6"/>
  <c r="DZ2" i="6"/>
  <c r="EE2" i="6"/>
  <c r="EI2" i="6"/>
  <c r="EM2" i="6"/>
  <c r="ER2" i="6"/>
  <c r="EV2" i="6"/>
  <c r="EZ2" i="6"/>
  <c r="FE2" i="6"/>
  <c r="FI2" i="6"/>
  <c r="FM2" i="6"/>
  <c r="FR2" i="6"/>
  <c r="FV2" i="6"/>
  <c r="FZ2" i="6"/>
  <c r="GE2" i="6"/>
  <c r="GI2" i="6"/>
  <c r="GM2" i="6"/>
  <c r="GR2" i="6"/>
  <c r="GV2" i="6"/>
  <c r="GZ2" i="6"/>
  <c r="HE2" i="6"/>
  <c r="HI2" i="6"/>
  <c r="HM2" i="6"/>
  <c r="HQ2" i="6"/>
  <c r="HU2" i="6"/>
  <c r="HV2" i="6"/>
  <c r="HW2" i="6"/>
  <c r="HX2" i="6"/>
  <c r="HY2" i="6"/>
  <c r="IC2" i="6"/>
  <c r="IG2" i="6"/>
  <c r="IK2" i="6"/>
  <c r="IO2" i="6"/>
  <c r="IS2" i="6"/>
  <c r="IW2" i="6"/>
  <c r="JA2" i="6"/>
  <c r="JE2" i="6"/>
  <c r="JM2" i="6"/>
  <c r="JQ2" i="6"/>
  <c r="JU2" i="6"/>
  <c r="JY2" i="6"/>
  <c r="KC2" i="6"/>
  <c r="KG2" i="6"/>
  <c r="KK2" i="6"/>
  <c r="KO2" i="6"/>
  <c r="KS2" i="6"/>
  <c r="KW2" i="6"/>
  <c r="LA2" i="6"/>
  <c r="LE2" i="6"/>
  <c r="LI2" i="6"/>
  <c r="LM2" i="6"/>
  <c r="LQ2" i="6"/>
  <c r="LU2" i="6"/>
  <c r="LY2" i="6"/>
  <c r="MC2" i="6"/>
  <c r="MG2" i="6"/>
  <c r="MK2" i="6"/>
  <c r="MO2" i="6"/>
  <c r="MS2" i="6"/>
  <c r="MW2" i="6"/>
  <c r="NA2" i="6"/>
  <c r="NE2" i="6"/>
  <c r="NI2" i="6"/>
  <c r="NM2" i="6"/>
  <c r="NQ2" i="6"/>
  <c r="NU2" i="6"/>
  <c r="NY2" i="6"/>
  <c r="OC2" i="6"/>
  <c r="X103" i="5"/>
  <c r="X102" i="5"/>
  <c r="X101" i="5"/>
  <c r="X100" i="5"/>
  <c r="X99" i="5"/>
  <c r="X98" i="5"/>
  <c r="X97" i="5"/>
  <c r="X96" i="5"/>
  <c r="X95" i="5"/>
  <c r="X94" i="5"/>
  <c r="X93" i="5"/>
  <c r="Y66" i="2"/>
  <c r="Y65" i="2"/>
  <c r="X89" i="5"/>
  <c r="W89" i="5" s="1"/>
  <c r="X88" i="5"/>
  <c r="W88" i="5" s="1"/>
  <c r="X87" i="5"/>
  <c r="X86" i="5"/>
  <c r="W86" i="5" s="1"/>
  <c r="X82" i="5"/>
  <c r="W82" i="5" s="1"/>
  <c r="X81" i="5"/>
  <c r="X80" i="5"/>
  <c r="X79" i="5"/>
  <c r="X75" i="5"/>
  <c r="X74" i="5"/>
  <c r="X73" i="5"/>
  <c r="W73" i="5" s="1"/>
  <c r="X72" i="5"/>
  <c r="X68" i="5"/>
  <c r="X67" i="5"/>
  <c r="W67" i="5" s="1"/>
  <c r="X66" i="5"/>
  <c r="W66" i="5" s="1"/>
  <c r="X65" i="5"/>
  <c r="X61" i="5"/>
  <c r="W61" i="5" s="1"/>
  <c r="X60" i="5"/>
  <c r="W60" i="5" s="1"/>
  <c r="X59" i="5"/>
  <c r="X58" i="5"/>
  <c r="X54" i="5"/>
  <c r="X53" i="5"/>
  <c r="X52" i="5"/>
  <c r="W52" i="5" s="1"/>
  <c r="X51" i="5"/>
  <c r="W51" i="5" s="1"/>
  <c r="X47" i="5"/>
  <c r="W47" i="5" s="1"/>
  <c r="X46" i="5"/>
  <c r="W46" i="5" s="1"/>
  <c r="X45" i="5"/>
  <c r="X44" i="5"/>
  <c r="W44" i="5" s="1"/>
  <c r="X37" i="5"/>
  <c r="X36" i="5"/>
  <c r="X35" i="5"/>
  <c r="X34" i="5"/>
  <c r="X23" i="5"/>
  <c r="X22" i="5"/>
  <c r="X21" i="5"/>
  <c r="X20" i="5"/>
  <c r="X19" i="5"/>
  <c r="X18" i="5"/>
  <c r="X17" i="5"/>
  <c r="X15" i="5"/>
  <c r="X16" i="5"/>
  <c r="X14" i="5"/>
  <c r="X13" i="5"/>
  <c r="Z12" i="2"/>
  <c r="Z46" i="2"/>
  <c r="Z22" i="2"/>
  <c r="Z21" i="2"/>
  <c r="Z20" i="2"/>
  <c r="Z18" i="2"/>
  <c r="Z16" i="2"/>
  <c r="Z15" i="2"/>
  <c r="Z6" i="2"/>
  <c r="Z5" i="2"/>
  <c r="Z28" i="2"/>
  <c r="Z27" i="2"/>
  <c r="Z26" i="2"/>
  <c r="Z25" i="2"/>
  <c r="Z24" i="2"/>
  <c r="Z220" i="2"/>
  <c r="Y96" i="2"/>
  <c r="Z19" i="2"/>
  <c r="Z17" i="2"/>
  <c r="Z14" i="2"/>
  <c r="Z13" i="2"/>
  <c r="Z207" i="2"/>
  <c r="AA3" i="2"/>
  <c r="Z85" i="2"/>
  <c r="Z82" i="2"/>
  <c r="Z81" i="2"/>
  <c r="Z78" i="2"/>
  <c r="Z213" i="2"/>
  <c r="AA206" i="2"/>
  <c r="Z206" i="2"/>
  <c r="Y207" i="2"/>
  <c r="Y206" i="2"/>
  <c r="Y101" i="2"/>
  <c r="Y100" i="2"/>
  <c r="Y99" i="2"/>
  <c r="Y98" i="2"/>
  <c r="Y97" i="2"/>
  <c r="Y94" i="2"/>
  <c r="Y93" i="2"/>
  <c r="AA44" i="2"/>
  <c r="AA41" i="2"/>
  <c r="W6" i="5"/>
  <c r="AC6" i="5" s="1"/>
  <c r="AE111" i="5"/>
  <c r="AA110" i="5"/>
  <c r="AA111" i="5"/>
  <c r="AA112" i="5"/>
  <c r="AA109" i="5"/>
  <c r="AD110" i="5"/>
  <c r="AD111" i="5"/>
  <c r="AD112" i="5"/>
  <c r="AD109" i="5"/>
  <c r="X48" i="5"/>
  <c r="W48" i="5" s="1"/>
  <c r="Y114" i="2"/>
  <c r="I114" i="2" s="1"/>
  <c r="AD45" i="5"/>
  <c r="AD46" i="5"/>
  <c r="AD47" i="5"/>
  <c r="AD48" i="5"/>
  <c r="AD49" i="5"/>
  <c r="AD50" i="5"/>
  <c r="AD51" i="5"/>
  <c r="AD52" i="5"/>
  <c r="AD53" i="5"/>
  <c r="AD54" i="5"/>
  <c r="AD55" i="5"/>
  <c r="AD56" i="5"/>
  <c r="AD57" i="5"/>
  <c r="AD58" i="5"/>
  <c r="AD59" i="5"/>
  <c r="AD60" i="5"/>
  <c r="AD61" i="5"/>
  <c r="AD62" i="5"/>
  <c r="AD63" i="5"/>
  <c r="AD64" i="5"/>
  <c r="AD65" i="5"/>
  <c r="AD66" i="5"/>
  <c r="AD67" i="5"/>
  <c r="AD68" i="5"/>
  <c r="AD69" i="5"/>
  <c r="AD70" i="5"/>
  <c r="AD71" i="5"/>
  <c r="AD72" i="5"/>
  <c r="AD73" i="5"/>
  <c r="AD74" i="5"/>
  <c r="AD75" i="5"/>
  <c r="AD76" i="5"/>
  <c r="AD77" i="5"/>
  <c r="AD78" i="5"/>
  <c r="AD79" i="5"/>
  <c r="AD80" i="5"/>
  <c r="AD81" i="5"/>
  <c r="AD82" i="5"/>
  <c r="AD83" i="5"/>
  <c r="AD84" i="5"/>
  <c r="AD85" i="5"/>
  <c r="AD86" i="5"/>
  <c r="AD87" i="5"/>
  <c r="AD88" i="5"/>
  <c r="AD89" i="5"/>
  <c r="AD90" i="5"/>
  <c r="AD91" i="5"/>
  <c r="AD92" i="5"/>
  <c r="AD93" i="5"/>
  <c r="AD94" i="5"/>
  <c r="AD95" i="5"/>
  <c r="AD96" i="5"/>
  <c r="AD97" i="5"/>
  <c r="AD98" i="5"/>
  <c r="AD99" i="5"/>
  <c r="AD100" i="5"/>
  <c r="AD101" i="5"/>
  <c r="AD102" i="5"/>
  <c r="AD103" i="5"/>
  <c r="AD38" i="5"/>
  <c r="AD39" i="5"/>
  <c r="AD40" i="5"/>
  <c r="W87" i="5"/>
  <c r="W81" i="5"/>
  <c r="W80" i="5"/>
  <c r="W79" i="5"/>
  <c r="W75" i="5"/>
  <c r="W74" i="5"/>
  <c r="W72" i="5"/>
  <c r="W68" i="5"/>
  <c r="W65" i="5"/>
  <c r="W59" i="5"/>
  <c r="W58" i="5"/>
  <c r="W54" i="5"/>
  <c r="W53" i="5"/>
  <c r="W45" i="5"/>
  <c r="AD44" i="5"/>
  <c r="AA104" i="5" l="1"/>
  <c r="X92" i="5"/>
  <c r="X91" i="5"/>
  <c r="X90" i="5"/>
  <c r="X85" i="5"/>
  <c r="X84" i="5"/>
  <c r="X83" i="5"/>
  <c r="X78" i="5"/>
  <c r="X77" i="5"/>
  <c r="X76" i="5"/>
  <c r="X71" i="5"/>
  <c r="X70" i="5"/>
  <c r="X69" i="5"/>
  <c r="X64" i="5"/>
  <c r="X63" i="5"/>
  <c r="X62" i="5"/>
  <c r="X57" i="5"/>
  <c r="X56" i="5"/>
  <c r="X55" i="5"/>
  <c r="X50" i="5"/>
  <c r="X49" i="5"/>
  <c r="X43" i="5"/>
  <c r="X42" i="5"/>
  <c r="X41" i="5"/>
  <c r="X29" i="5"/>
  <c r="X28" i="5"/>
  <c r="X27" i="5"/>
  <c r="X26" i="5"/>
  <c r="X25" i="5"/>
  <c r="X24" i="5"/>
  <c r="Y229" i="2"/>
  <c r="Y228" i="2"/>
  <c r="Y227" i="2"/>
  <c r="Y226" i="2"/>
  <c r="Y225" i="2"/>
  <c r="Y224" i="2"/>
  <c r="F220" i="2"/>
  <c r="AF220" i="2" s="1"/>
  <c r="Y219" i="2"/>
  <c r="C219" i="2" s="1"/>
  <c r="AE219" i="2" s="1"/>
  <c r="FU2" i="4" s="1"/>
  <c r="Y217" i="2"/>
  <c r="C217" i="2" s="1"/>
  <c r="AE217" i="2" s="1"/>
  <c r="FT2" i="4" s="1"/>
  <c r="Y215" i="2"/>
  <c r="C215" i="2" s="1"/>
  <c r="AE215" i="2" s="1"/>
  <c r="FS2" i="4" s="1"/>
  <c r="F213" i="2"/>
  <c r="AF213" i="2" s="1"/>
  <c r="AB2" i="4" s="1"/>
  <c r="Y212" i="2"/>
  <c r="C212" i="2" s="1"/>
  <c r="AE212" i="2" s="1"/>
  <c r="FR2" i="4" s="1"/>
  <c r="Z210" i="2"/>
  <c r="F210" i="2" s="1"/>
  <c r="AF210" i="2" s="1"/>
  <c r="HK2" i="4" s="1"/>
  <c r="Y209" i="2"/>
  <c r="C209" i="2" s="1"/>
  <c r="AE209" i="2" s="1"/>
  <c r="HJ2" i="4" s="1"/>
  <c r="F206" i="2"/>
  <c r="AE206" i="2" s="1"/>
  <c r="X2" i="4" s="1"/>
  <c r="O207" i="2"/>
  <c r="AF207" i="2" s="1"/>
  <c r="AI2" i="4" s="1"/>
  <c r="F207" i="2"/>
  <c r="AE207" i="2" s="1"/>
  <c r="Y2" i="4" s="1"/>
  <c r="U206" i="2"/>
  <c r="AG206" i="2" s="1"/>
  <c r="AA2" i="4" s="1"/>
  <c r="O206" i="2"/>
  <c r="AF206" i="2" s="1"/>
  <c r="Z2" i="4" s="1"/>
  <c r="Y203" i="2"/>
  <c r="O203" i="2" s="1"/>
  <c r="AE203" i="2" s="1"/>
  <c r="IX2" i="4" s="1"/>
  <c r="Z200" i="2"/>
  <c r="F200" i="2" s="1"/>
  <c r="AF200" i="2" s="1"/>
  <c r="IW2" i="4" s="1"/>
  <c r="Y199" i="2"/>
  <c r="AB197" i="2"/>
  <c r="V197" i="2" s="1"/>
  <c r="AH197" i="2" s="1"/>
  <c r="HF2" i="4" s="1"/>
  <c r="AA197" i="2"/>
  <c r="O197" i="2" s="1"/>
  <c r="Z197" i="2"/>
  <c r="H197" i="2" s="1"/>
  <c r="AF197" i="2" s="1"/>
  <c r="HD2" i="4" s="1"/>
  <c r="Y196" i="2"/>
  <c r="C196" i="2" s="1"/>
  <c r="Z194" i="2"/>
  <c r="F194" i="2" s="1"/>
  <c r="AF194" i="2" s="1"/>
  <c r="GT2" i="4" s="1"/>
  <c r="Y193" i="2"/>
  <c r="Y191" i="2"/>
  <c r="C191" i="2" s="1"/>
  <c r="AE191" i="2" s="1"/>
  <c r="FY2" i="4" s="1"/>
  <c r="Y188" i="2"/>
  <c r="C188" i="2" s="1"/>
  <c r="AE188" i="2" s="1"/>
  <c r="FW2" i="4" s="1"/>
  <c r="Y185" i="2"/>
  <c r="O185" i="2" s="1"/>
  <c r="AE185" i="2" s="1"/>
  <c r="IV2" i="4" s="1"/>
  <c r="Z176" i="2"/>
  <c r="Q176" i="2" s="1"/>
  <c r="AF176" i="2" s="1"/>
  <c r="IK2" i="4" s="1"/>
  <c r="AA176" i="2"/>
  <c r="V176" i="2" s="1"/>
  <c r="AG176" i="2" s="1"/>
  <c r="IL2" i="4" s="1"/>
  <c r="Y176" i="2"/>
  <c r="L176" i="2" s="1"/>
  <c r="AE176" i="2" s="1"/>
  <c r="IJ2" i="4" s="1"/>
  <c r="Z167" i="2"/>
  <c r="Q167" i="2" s="1"/>
  <c r="AF167" i="2" s="1"/>
  <c r="IH2" i="4" s="1"/>
  <c r="AA167" i="2"/>
  <c r="V167" i="2" s="1"/>
  <c r="AG167" i="2" s="1"/>
  <c r="II2" i="4" s="1"/>
  <c r="Y167" i="2"/>
  <c r="L167" i="2" s="1"/>
  <c r="AE167" i="2" s="1"/>
  <c r="IG2" i="4" s="1"/>
  <c r="Z158" i="2"/>
  <c r="Q158" i="2" s="1"/>
  <c r="AF158" i="2" s="1"/>
  <c r="IE2" i="4" s="1"/>
  <c r="AA158" i="2"/>
  <c r="V158" i="2" s="1"/>
  <c r="AG158" i="2" s="1"/>
  <c r="IF2" i="4" s="1"/>
  <c r="Y158" i="2"/>
  <c r="L158" i="2" s="1"/>
  <c r="AE158" i="2" s="1"/>
  <c r="ID2" i="4" s="1"/>
  <c r="Z149" i="2"/>
  <c r="Q149" i="2" s="1"/>
  <c r="AF149" i="2" s="1"/>
  <c r="IB2" i="4" s="1"/>
  <c r="AA149" i="2"/>
  <c r="V149" i="2" s="1"/>
  <c r="AG149" i="2" s="1"/>
  <c r="IC2" i="4" s="1"/>
  <c r="Y149" i="2"/>
  <c r="L149" i="2" s="1"/>
  <c r="AE149" i="2" s="1"/>
  <c r="Z140" i="2"/>
  <c r="Q140" i="2" s="1"/>
  <c r="AF140" i="2" s="1"/>
  <c r="HY2" i="4" s="1"/>
  <c r="AA140" i="2"/>
  <c r="V140" i="2" s="1"/>
  <c r="Y140" i="2"/>
  <c r="Z131" i="2"/>
  <c r="Q131" i="2" s="1"/>
  <c r="AF131" i="2" s="1"/>
  <c r="HV2" i="4" s="1"/>
  <c r="AA131" i="2"/>
  <c r="V131" i="2" s="1"/>
  <c r="AG131" i="2" s="1"/>
  <c r="HW2" i="4" s="1"/>
  <c r="Y131" i="2"/>
  <c r="L131" i="2" s="1"/>
  <c r="AE131" i="2" s="1"/>
  <c r="HU2" i="4" s="1"/>
  <c r="Z122" i="2"/>
  <c r="Q122" i="2" s="1"/>
  <c r="AF122" i="2" s="1"/>
  <c r="HS2" i="4" s="1"/>
  <c r="AA122" i="2"/>
  <c r="V122" i="2" s="1"/>
  <c r="Y122" i="2"/>
  <c r="L122" i="2" s="1"/>
  <c r="AE122" i="2" s="1"/>
  <c r="Z113" i="2"/>
  <c r="Q113" i="2" s="1"/>
  <c r="AF113" i="2" s="1"/>
  <c r="HP2" i="4" s="1"/>
  <c r="AA113" i="2"/>
  <c r="Y113" i="2"/>
  <c r="L113" i="2" s="1"/>
  <c r="AE113" i="2" s="1"/>
  <c r="AA104" i="2"/>
  <c r="V104" i="2" s="1"/>
  <c r="AG104" i="2" s="1"/>
  <c r="HN2" i="4" s="1"/>
  <c r="Z104" i="2"/>
  <c r="Q104" i="2" s="1"/>
  <c r="AF104" i="2" s="1"/>
  <c r="HM2" i="4" s="1"/>
  <c r="Y104" i="2"/>
  <c r="L104" i="2" s="1"/>
  <c r="AE104" i="2" s="1"/>
  <c r="HL2" i="4" s="1"/>
  <c r="Y182" i="2"/>
  <c r="I182" i="2" s="1"/>
  <c r="AE182" i="2" s="1"/>
  <c r="Y103" i="5" s="1"/>
  <c r="Y181" i="2"/>
  <c r="I181" i="2" s="1"/>
  <c r="AE181" i="2" s="1"/>
  <c r="Y102" i="5" s="1"/>
  <c r="Y180" i="2"/>
  <c r="I180" i="2" s="1"/>
  <c r="AE180" i="2" s="1"/>
  <c r="Y101" i="5" s="1"/>
  <c r="Y179" i="2"/>
  <c r="I179" i="2" s="1"/>
  <c r="AE179" i="2" s="1"/>
  <c r="Y100" i="5" s="1"/>
  <c r="Y178" i="2"/>
  <c r="I178" i="2" s="1"/>
  <c r="AE178" i="2" s="1"/>
  <c r="FH2" i="4" s="1"/>
  <c r="Y177" i="2"/>
  <c r="I177" i="2" s="1"/>
  <c r="AE177" i="2" s="1"/>
  <c r="Z174" i="2"/>
  <c r="V174" i="2" s="1"/>
  <c r="AF174" i="2" s="1"/>
  <c r="FG2" i="4" s="1"/>
  <c r="Y175" i="2"/>
  <c r="I175" i="2" s="1"/>
  <c r="AE175" i="2" s="1"/>
  <c r="Y174" i="2"/>
  <c r="I174" i="2" s="1"/>
  <c r="AE174" i="2" s="1"/>
  <c r="Y173" i="2"/>
  <c r="I173" i="2" s="1"/>
  <c r="AE173" i="2" s="1"/>
  <c r="Y96" i="5" s="1"/>
  <c r="Y172" i="2"/>
  <c r="I172" i="2" s="1"/>
  <c r="AE172" i="2" s="1"/>
  <c r="Y95" i="5" s="1"/>
  <c r="Y171" i="2"/>
  <c r="I171" i="2" s="1"/>
  <c r="AE171" i="2" s="1"/>
  <c r="Y94" i="5" s="1"/>
  <c r="Y170" i="2"/>
  <c r="I170" i="2" s="1"/>
  <c r="AE170" i="2" s="1"/>
  <c r="Y93" i="5" s="1"/>
  <c r="Y169" i="2"/>
  <c r="I169" i="2" s="1"/>
  <c r="AE169" i="2" s="1"/>
  <c r="EY2" i="4" s="1"/>
  <c r="Y168" i="2"/>
  <c r="I168" i="2" s="1"/>
  <c r="AE168" i="2" s="1"/>
  <c r="EZ2" i="4" s="1"/>
  <c r="Z165" i="2"/>
  <c r="V165" i="2" s="1"/>
  <c r="AF165" i="2" s="1"/>
  <c r="EX2" i="4" s="1"/>
  <c r="Y166" i="2"/>
  <c r="I166" i="2" s="1"/>
  <c r="AE166" i="2" s="1"/>
  <c r="EW2" i="4" s="1"/>
  <c r="Y165" i="2"/>
  <c r="I165" i="2" s="1"/>
  <c r="AE165" i="2" s="1"/>
  <c r="EV2" i="4" s="1"/>
  <c r="Y164" i="2"/>
  <c r="I164" i="2" s="1"/>
  <c r="AE164" i="2" s="1"/>
  <c r="Y163" i="2"/>
  <c r="I163" i="2" s="1"/>
  <c r="AE163" i="2" s="1"/>
  <c r="Y162" i="2"/>
  <c r="I162" i="2" s="1"/>
  <c r="AE162" i="2" s="1"/>
  <c r="Y161" i="2"/>
  <c r="I161" i="2" s="1"/>
  <c r="AE161" i="2" s="1"/>
  <c r="Y160" i="2"/>
  <c r="I160" i="2" s="1"/>
  <c r="AE160" i="2" s="1"/>
  <c r="EP2" i="4" s="1"/>
  <c r="Y159" i="2"/>
  <c r="I159" i="2" s="1"/>
  <c r="AE159" i="2" s="1"/>
  <c r="EQ2" i="4" s="1"/>
  <c r="Z156" i="2"/>
  <c r="V156" i="2" s="1"/>
  <c r="AF156" i="2" s="1"/>
  <c r="EO2" i="4" s="1"/>
  <c r="Y157" i="2"/>
  <c r="I157" i="2" s="1"/>
  <c r="AE157" i="2" s="1"/>
  <c r="Y156" i="2"/>
  <c r="I156" i="2" s="1"/>
  <c r="AE156" i="2" s="1"/>
  <c r="Y155" i="2"/>
  <c r="I155" i="2" s="1"/>
  <c r="AE155" i="2" s="1"/>
  <c r="Y154" i="2"/>
  <c r="I154" i="2" s="1"/>
  <c r="AE154" i="2" s="1"/>
  <c r="Y153" i="2"/>
  <c r="I153" i="2" s="1"/>
  <c r="AE153" i="2" s="1"/>
  <c r="Y152" i="2"/>
  <c r="I152" i="2" s="1"/>
  <c r="AE152" i="2" s="1"/>
  <c r="Y151" i="2"/>
  <c r="I151" i="2" s="1"/>
  <c r="AE151" i="2" s="1"/>
  <c r="EG2" i="4" s="1"/>
  <c r="Y150" i="2"/>
  <c r="I150" i="2" s="1"/>
  <c r="AE150" i="2" s="1"/>
  <c r="Z147" i="2"/>
  <c r="V147" i="2" s="1"/>
  <c r="AF147" i="2" s="1"/>
  <c r="EF2" i="4" s="1"/>
  <c r="Y148" i="2"/>
  <c r="Y147" i="2"/>
  <c r="I147" i="2" s="1"/>
  <c r="AE147" i="2" s="1"/>
  <c r="Y146" i="2"/>
  <c r="I146" i="2" s="1"/>
  <c r="AE146" i="2" s="1"/>
  <c r="Y145" i="2"/>
  <c r="I145" i="2" s="1"/>
  <c r="AE145" i="2" s="1"/>
  <c r="Y144" i="2"/>
  <c r="I144" i="2" s="1"/>
  <c r="AE144" i="2" s="1"/>
  <c r="Y143" i="2"/>
  <c r="I143" i="2" s="1"/>
  <c r="AE143" i="2" s="1"/>
  <c r="Y142" i="2"/>
  <c r="I142" i="2" s="1"/>
  <c r="AE142" i="2" s="1"/>
  <c r="Y141" i="2"/>
  <c r="I141" i="2" s="1"/>
  <c r="AE141" i="2" s="1"/>
  <c r="Z138" i="2"/>
  <c r="V138" i="2" s="1"/>
  <c r="AF138" i="2" s="1"/>
  <c r="DW2" i="4" s="1"/>
  <c r="Y139" i="2"/>
  <c r="I139" i="2" s="1"/>
  <c r="AE139" i="2" s="1"/>
  <c r="DV2" i="4" s="1"/>
  <c r="Y138" i="2"/>
  <c r="I138" i="2" s="1"/>
  <c r="AE138" i="2" s="1"/>
  <c r="DU2" i="4" s="1"/>
  <c r="Y137" i="2"/>
  <c r="I137" i="2" s="1"/>
  <c r="AE137" i="2" s="1"/>
  <c r="Y136" i="2"/>
  <c r="I136" i="2" s="1"/>
  <c r="AE136" i="2" s="1"/>
  <c r="Y135" i="2"/>
  <c r="I135" i="2" s="1"/>
  <c r="AE135" i="2" s="1"/>
  <c r="Y134" i="2"/>
  <c r="I134" i="2" s="1"/>
  <c r="AE134" i="2" s="1"/>
  <c r="Y133" i="2"/>
  <c r="I133" i="2" s="1"/>
  <c r="AE133" i="2" s="1"/>
  <c r="Y132" i="2"/>
  <c r="I132" i="2" s="1"/>
  <c r="AE132" i="2" s="1"/>
  <c r="DP2" i="4" s="1"/>
  <c r="Z129" i="2"/>
  <c r="V129" i="2" s="1"/>
  <c r="AF129" i="2" s="1"/>
  <c r="DN2" i="4" s="1"/>
  <c r="Y130" i="2"/>
  <c r="I130" i="2" s="1"/>
  <c r="AE130" i="2" s="1"/>
  <c r="DM2" i="4" s="1"/>
  <c r="Y129" i="2"/>
  <c r="I129" i="2" s="1"/>
  <c r="AE129" i="2" s="1"/>
  <c r="Y128" i="2"/>
  <c r="I128" i="2" s="1"/>
  <c r="AE128" i="2" s="1"/>
  <c r="Y127" i="2"/>
  <c r="I127" i="2" s="1"/>
  <c r="AE127" i="2" s="1"/>
  <c r="Y126" i="2"/>
  <c r="I126" i="2" s="1"/>
  <c r="AE126" i="2" s="1"/>
  <c r="Y125" i="2"/>
  <c r="I125" i="2" s="1"/>
  <c r="AE125" i="2" s="1"/>
  <c r="Y124" i="2"/>
  <c r="I124" i="2" s="1"/>
  <c r="AE124" i="2" s="1"/>
  <c r="DF2" i="4" s="1"/>
  <c r="Y123" i="2"/>
  <c r="I123" i="2" s="1"/>
  <c r="AE123" i="2" s="1"/>
  <c r="DG2" i="4" s="1"/>
  <c r="Z120" i="2"/>
  <c r="V120" i="2" s="1"/>
  <c r="AF120" i="2" s="1"/>
  <c r="DE2" i="4" s="1"/>
  <c r="Y121" i="2"/>
  <c r="I121" i="2" s="1"/>
  <c r="AE121" i="2" s="1"/>
  <c r="Y120" i="2"/>
  <c r="I120" i="2" s="1"/>
  <c r="AE120" i="2" s="1"/>
  <c r="Y119" i="2"/>
  <c r="I119" i="2" s="1"/>
  <c r="AE119" i="2" s="1"/>
  <c r="Y118" i="2"/>
  <c r="I118" i="2" s="1"/>
  <c r="AE118" i="2" s="1"/>
  <c r="Y117" i="2"/>
  <c r="I117" i="2" s="1"/>
  <c r="AE117" i="2" s="1"/>
  <c r="Y116" i="2"/>
  <c r="I116" i="2" s="1"/>
  <c r="AE116" i="2" s="1"/>
  <c r="Y115" i="2"/>
  <c r="I115" i="2" s="1"/>
  <c r="AE115" i="2" s="1"/>
  <c r="AE114" i="2"/>
  <c r="CX2" i="4" s="1"/>
  <c r="Z111" i="2"/>
  <c r="V111" i="2" s="1"/>
  <c r="AF111" i="2" s="1"/>
  <c r="CV2" i="4" s="1"/>
  <c r="Y112" i="2"/>
  <c r="I112" i="2" s="1"/>
  <c r="AE112" i="2" s="1"/>
  <c r="Y111" i="2"/>
  <c r="I111" i="2" s="1"/>
  <c r="AE111" i="2" s="1"/>
  <c r="CT2" i="4" s="1"/>
  <c r="Y110" i="2"/>
  <c r="I110" i="2" s="1"/>
  <c r="AE110" i="2" s="1"/>
  <c r="Y109" i="2"/>
  <c r="I109" i="2" s="1"/>
  <c r="AE109" i="2" s="1"/>
  <c r="Y108" i="2"/>
  <c r="I108" i="2" s="1"/>
  <c r="AE108" i="2" s="1"/>
  <c r="Y107" i="2"/>
  <c r="I107" i="2" s="1"/>
  <c r="AE107" i="2" s="1"/>
  <c r="Y106" i="2"/>
  <c r="I106" i="2" s="1"/>
  <c r="AE106" i="2" s="1"/>
  <c r="Y105" i="2"/>
  <c r="I105" i="2" s="1"/>
  <c r="AE105" i="2" s="1"/>
  <c r="Y103" i="2"/>
  <c r="I103" i="2" s="1"/>
  <c r="AE103" i="2" s="1"/>
  <c r="CL2" i="4" s="1"/>
  <c r="Z102" i="2"/>
  <c r="V102" i="2" s="1"/>
  <c r="AF102" i="2" s="1"/>
  <c r="CM2" i="4" s="1"/>
  <c r="Y102" i="2"/>
  <c r="I102" i="2" s="1"/>
  <c r="AE102" i="2" s="1"/>
  <c r="CK2" i="4" s="1"/>
  <c r="I148" i="2"/>
  <c r="AE148" i="2" s="1"/>
  <c r="V113" i="2"/>
  <c r="AG113" i="2" s="1"/>
  <c r="HQ2" i="4" s="1"/>
  <c r="AA95" i="2"/>
  <c r="V95" i="2" s="1"/>
  <c r="AG95" i="2" s="1"/>
  <c r="HI2" i="4" s="1"/>
  <c r="Z95" i="2"/>
  <c r="Q95" i="2" s="1"/>
  <c r="AF95" i="2" s="1"/>
  <c r="HH2" i="4" s="1"/>
  <c r="Y95" i="2"/>
  <c r="L95" i="2" s="1"/>
  <c r="AE95" i="2" s="1"/>
  <c r="HG2" i="4" s="1"/>
  <c r="I100" i="2"/>
  <c r="AE100" i="2" s="1"/>
  <c r="V2" i="4" s="1"/>
  <c r="I96" i="2"/>
  <c r="AE96" i="2" s="1"/>
  <c r="AO2" i="4" s="1"/>
  <c r="Z93" i="2"/>
  <c r="V93" i="2" s="1"/>
  <c r="AF93" i="2" s="1"/>
  <c r="CJ2" i="4" s="1"/>
  <c r="I101" i="2"/>
  <c r="AE101" i="2" s="1"/>
  <c r="W2" i="4" s="1"/>
  <c r="I99" i="2"/>
  <c r="AE99" i="2" s="1"/>
  <c r="U2" i="4" s="1"/>
  <c r="I98" i="2"/>
  <c r="AE98" i="2" s="1"/>
  <c r="I97" i="2"/>
  <c r="AE97" i="2" s="1"/>
  <c r="S2" i="4" s="1"/>
  <c r="I94" i="2"/>
  <c r="AE94" i="2" s="1"/>
  <c r="R2" i="4" s="1"/>
  <c r="I93" i="2"/>
  <c r="AE93" i="2" s="1"/>
  <c r="Q2" i="4" s="1"/>
  <c r="Z91" i="2"/>
  <c r="O91" i="2" s="1"/>
  <c r="AF91" i="2" s="1"/>
  <c r="CI2" i="4" s="1"/>
  <c r="Y84" i="2"/>
  <c r="C84" i="2" s="1"/>
  <c r="AD84" i="2" s="1"/>
  <c r="F85" i="2"/>
  <c r="AE85" i="2" s="1"/>
  <c r="F82" i="2"/>
  <c r="AE82" i="2" s="1"/>
  <c r="AE2" i="4" s="1"/>
  <c r="F81" i="2"/>
  <c r="AE81" i="2" s="1"/>
  <c r="AD2" i="4" s="1"/>
  <c r="Y80" i="2"/>
  <c r="C80" i="2" s="1"/>
  <c r="AD80" i="2" s="1"/>
  <c r="AA78" i="2"/>
  <c r="N78" i="2" s="1"/>
  <c r="AF78" i="2" s="1"/>
  <c r="F78" i="2"/>
  <c r="AE78" i="2" s="1"/>
  <c r="AC2" i="4" s="1"/>
  <c r="Y77" i="2"/>
  <c r="C77" i="2" s="1"/>
  <c r="AD77" i="2" s="1"/>
  <c r="Z75" i="2"/>
  <c r="F75" i="2" s="1"/>
  <c r="AE75" i="2" s="1"/>
  <c r="GR2" i="4" s="1"/>
  <c r="Y74" i="2"/>
  <c r="C74" i="2" s="1"/>
  <c r="AD74" i="2" s="1"/>
  <c r="FO2" i="4" s="1"/>
  <c r="Z72" i="2"/>
  <c r="F72" i="2" s="1"/>
  <c r="AE72" i="2" s="1"/>
  <c r="Y71" i="2"/>
  <c r="C71" i="2" s="1"/>
  <c r="AD71" i="2" s="1"/>
  <c r="H66" i="2"/>
  <c r="AD66" i="2" s="1"/>
  <c r="IQ2" i="4" s="1"/>
  <c r="Z69" i="2"/>
  <c r="K69" i="2" s="1"/>
  <c r="AE69" i="2" s="1"/>
  <c r="IR2" i="4" s="1"/>
  <c r="Z68" i="2"/>
  <c r="K68" i="2" s="1"/>
  <c r="AE68" i="2" s="1"/>
  <c r="CF2" i="4" s="1"/>
  <c r="H65" i="2"/>
  <c r="AD65" i="2" s="1"/>
  <c r="IP2" i="4" s="1"/>
  <c r="AA62" i="2"/>
  <c r="Z62" i="2"/>
  <c r="AA60" i="2"/>
  <c r="AA59" i="2"/>
  <c r="Z63" i="2"/>
  <c r="AA61" i="2"/>
  <c r="Z61" i="2"/>
  <c r="Z60" i="2"/>
  <c r="Z59" i="2"/>
  <c r="FF2" i="4" l="1"/>
  <c r="Y98" i="5"/>
  <c r="FI2" i="4"/>
  <c r="Y99" i="5"/>
  <c r="L140" i="2"/>
  <c r="AE140" i="2" s="1"/>
  <c r="HX2" i="4" s="1"/>
  <c r="FE2" i="4"/>
  <c r="Y97" i="5"/>
  <c r="DZ2" i="4"/>
  <c r="Y72" i="5"/>
  <c r="V72" i="5" s="1"/>
  <c r="Y61" i="5"/>
  <c r="DK2" i="4"/>
  <c r="EI2" i="4"/>
  <c r="Y79" i="5"/>
  <c r="V79" i="5" s="1"/>
  <c r="CN2" i="4"/>
  <c r="CP2" i="4"/>
  <c r="Y44" i="5"/>
  <c r="V44" i="5" s="1"/>
  <c r="V54" i="5"/>
  <c r="CW2" i="4"/>
  <c r="ED2" i="4"/>
  <c r="EL2" i="4"/>
  <c r="Y82" i="5"/>
  <c r="V82" i="5" s="1"/>
  <c r="Z82" i="5" s="1"/>
  <c r="MD2" i="6" s="1"/>
  <c r="Y88" i="5"/>
  <c r="V88" i="5" s="1"/>
  <c r="Z88" i="5" s="1"/>
  <c r="MP2" i="6" s="1"/>
  <c r="ET2" i="4"/>
  <c r="W94" i="5"/>
  <c r="V94" i="5" s="1"/>
  <c r="Z94" i="5" s="1"/>
  <c r="NB2" i="6" s="1"/>
  <c r="FB2" i="4"/>
  <c r="FJ2" i="4"/>
  <c r="W100" i="5"/>
  <c r="V100" i="5" s="1"/>
  <c r="R100" i="5" s="1"/>
  <c r="AC100" i="5" s="1"/>
  <c r="NP2" i="6" s="1"/>
  <c r="C199" i="2"/>
  <c r="AE199" i="2" s="1"/>
  <c r="FX2" i="4"/>
  <c r="Y37" i="5"/>
  <c r="T2" i="4"/>
  <c r="DR2" i="4"/>
  <c r="Y66" i="5"/>
  <c r="EK2" i="4"/>
  <c r="Y81" i="5"/>
  <c r="HO2" i="4"/>
  <c r="CG2" i="4"/>
  <c r="IU2" i="4"/>
  <c r="EE2" i="4"/>
  <c r="Y45" i="5"/>
  <c r="V45" i="5" s="1"/>
  <c r="Z45" i="5" s="1"/>
  <c r="IT2" i="6" s="1"/>
  <c r="CQ2" i="4"/>
  <c r="Y51" i="5"/>
  <c r="CY2" i="4"/>
  <c r="EM2" i="4"/>
  <c r="W95" i="5"/>
  <c r="V95" i="5" s="1"/>
  <c r="Z95" i="5" s="1"/>
  <c r="NF2" i="6" s="1"/>
  <c r="FC2" i="4"/>
  <c r="FK2" i="4"/>
  <c r="W101" i="5"/>
  <c r="V101" i="5" s="1"/>
  <c r="Z101" i="5" s="1"/>
  <c r="NR2" i="6" s="1"/>
  <c r="V51" i="5"/>
  <c r="CU2" i="4"/>
  <c r="V75" i="5"/>
  <c r="Z75" i="5" s="1"/>
  <c r="LN2" i="6" s="1"/>
  <c r="Y67" i="5"/>
  <c r="V67" i="5" s="1"/>
  <c r="Z67" i="5" s="1"/>
  <c r="KT2" i="6" s="1"/>
  <c r="DS2" i="4"/>
  <c r="ES2" i="4"/>
  <c r="Y87" i="5"/>
  <c r="V87" i="5" s="1"/>
  <c r="Z87" i="5" s="1"/>
  <c r="ML2" i="6" s="1"/>
  <c r="Y89" i="5"/>
  <c r="EU2" i="4"/>
  <c r="CR2" i="4"/>
  <c r="Y46" i="5"/>
  <c r="V46" i="5" s="1"/>
  <c r="Z46" i="5" s="1"/>
  <c r="IX2" i="6" s="1"/>
  <c r="CZ2" i="4"/>
  <c r="Y52" i="5"/>
  <c r="V52" i="5" s="1"/>
  <c r="DH2" i="4"/>
  <c r="Y58" i="5"/>
  <c r="V58" i="5" s="1"/>
  <c r="DO2" i="4"/>
  <c r="DY2" i="4"/>
  <c r="EN2" i="4"/>
  <c r="W96" i="5"/>
  <c r="V96" i="5" s="1"/>
  <c r="Z96" i="5" s="1"/>
  <c r="NJ2" i="6" s="1"/>
  <c r="FD2" i="4"/>
  <c r="W102" i="5"/>
  <c r="V102" i="5" s="1"/>
  <c r="FL2" i="4"/>
  <c r="V61" i="5"/>
  <c r="HR2" i="4"/>
  <c r="GQ2" i="4"/>
  <c r="IS2" i="4"/>
  <c r="DB2" i="4"/>
  <c r="Y54" i="5"/>
  <c r="IT2" i="4"/>
  <c r="FP2" i="4"/>
  <c r="V59" i="5"/>
  <c r="DC2" i="4"/>
  <c r="Y75" i="5"/>
  <c r="EC2" i="4"/>
  <c r="FA2" i="4"/>
  <c r="W93" i="5"/>
  <c r="V93" i="5" s="1"/>
  <c r="CS2" i="4"/>
  <c r="Y47" i="5"/>
  <c r="V47" i="5" s="1"/>
  <c r="Z47" i="5" s="1"/>
  <c r="JB2" i="6" s="1"/>
  <c r="DA2" i="4"/>
  <c r="Y53" i="5"/>
  <c r="V53" i="5" s="1"/>
  <c r="Z53" i="5" s="1"/>
  <c r="JN2" i="6" s="1"/>
  <c r="DI2" i="4"/>
  <c r="Y59" i="5"/>
  <c r="DQ2" i="4"/>
  <c r="Y65" i="5"/>
  <c r="V65" i="5" s="1"/>
  <c r="V81" i="5"/>
  <c r="DX2" i="4"/>
  <c r="V89" i="5"/>
  <c r="EH2" i="4"/>
  <c r="FM2" i="4"/>
  <c r="W103" i="5"/>
  <c r="V103" i="5" s="1"/>
  <c r="Z103" i="5" s="1"/>
  <c r="NZ2" i="6" s="1"/>
  <c r="IA2" i="4"/>
  <c r="V66" i="5"/>
  <c r="DJ2" i="4"/>
  <c r="Y60" i="5"/>
  <c r="V60" i="5" s="1"/>
  <c r="Y73" i="5"/>
  <c r="V73" i="5" s="1"/>
  <c r="Z73" i="5" s="1"/>
  <c r="LF2" i="6" s="1"/>
  <c r="EA2" i="4"/>
  <c r="CO2" i="4"/>
  <c r="DD2" i="4"/>
  <c r="V68" i="5"/>
  <c r="DL2" i="4"/>
  <c r="Y68" i="5"/>
  <c r="DT2" i="4"/>
  <c r="Y74" i="5"/>
  <c r="V74" i="5" s="1"/>
  <c r="Z74" i="5" s="1"/>
  <c r="LJ2" i="6" s="1"/>
  <c r="EB2" i="4"/>
  <c r="EJ2" i="4"/>
  <c r="Y80" i="5"/>
  <c r="V80" i="5" s="1"/>
  <c r="Z80" i="5" s="1"/>
  <c r="LV2" i="6" s="1"/>
  <c r="ER2" i="4"/>
  <c r="Y86" i="5"/>
  <c r="V86" i="5" s="1"/>
  <c r="AA51" i="5"/>
  <c r="R51" i="5"/>
  <c r="AC51" i="5" s="1"/>
  <c r="JH2" i="6" s="1"/>
  <c r="R66" i="5"/>
  <c r="AC66" i="5" s="1"/>
  <c r="KR2" i="6" s="1"/>
  <c r="AA54" i="5"/>
  <c r="JS2" i="6" s="1"/>
  <c r="R75" i="5"/>
  <c r="AC75" i="5" s="1"/>
  <c r="LP2" i="6" s="1"/>
  <c r="AA75" i="5"/>
  <c r="LO2" i="6" s="1"/>
  <c r="Y50" i="5"/>
  <c r="AE196" i="2"/>
  <c r="HC2" i="4" s="1"/>
  <c r="C193" i="2"/>
  <c r="AE193" i="2" s="1"/>
  <c r="GS2" i="4" s="1"/>
  <c r="AG140" i="2"/>
  <c r="HZ2" i="4" s="1"/>
  <c r="AG122" i="2"/>
  <c r="HT2" i="4" s="1"/>
  <c r="V60" i="2"/>
  <c r="AF60" i="2" s="1"/>
  <c r="CA2" i="4" s="1"/>
  <c r="V61" i="2"/>
  <c r="AF61" i="2" s="1"/>
  <c r="GO2" i="4" s="1"/>
  <c r="V62" i="2"/>
  <c r="AF62" i="2" s="1"/>
  <c r="CC2" i="4" s="1"/>
  <c r="V59" i="2"/>
  <c r="AF59" i="2" s="1"/>
  <c r="CD2" i="4" s="1"/>
  <c r="N60" i="2"/>
  <c r="AE60" i="2" s="1"/>
  <c r="BZ2" i="4" s="1"/>
  <c r="N61" i="2"/>
  <c r="AE61" i="2" s="1"/>
  <c r="GN2" i="4" s="1"/>
  <c r="N62" i="2"/>
  <c r="AE62" i="2" s="1"/>
  <c r="CB2" i="4" s="1"/>
  <c r="N63" i="2"/>
  <c r="AE63" i="2" s="1"/>
  <c r="GP2" i="4" s="1"/>
  <c r="N59" i="2"/>
  <c r="AE59" i="2" s="1"/>
  <c r="CE2" i="4" s="1"/>
  <c r="Y58" i="2"/>
  <c r="H58" i="2" s="1"/>
  <c r="AD58" i="2" s="1"/>
  <c r="BX2" i="4" s="1"/>
  <c r="Y57" i="2"/>
  <c r="H57" i="2" s="1"/>
  <c r="AD57" i="2" s="1"/>
  <c r="BY2" i="4" s="1"/>
  <c r="Y56" i="2"/>
  <c r="H56" i="2" s="1"/>
  <c r="AD56" i="2" s="1"/>
  <c r="BW2" i="4" s="1"/>
  <c r="Y55" i="2"/>
  <c r="H55" i="2" s="1"/>
  <c r="AD55" i="2" s="1"/>
  <c r="GF2" i="4" s="1"/>
  <c r="AA10" i="2"/>
  <c r="Z52" i="2"/>
  <c r="O52" i="2" s="1"/>
  <c r="AE52" i="2" s="1"/>
  <c r="IO2" i="4" s="1"/>
  <c r="C46" i="2"/>
  <c r="AE46" i="2" s="1"/>
  <c r="P2" i="4" s="1"/>
  <c r="F44" i="2"/>
  <c r="AF44" i="2" s="1"/>
  <c r="O2" i="4" s="1"/>
  <c r="F41" i="2"/>
  <c r="AF41" i="2" s="1"/>
  <c r="N2" i="4" s="1"/>
  <c r="Z43" i="2"/>
  <c r="C43" i="2" s="1"/>
  <c r="AE43" i="2" s="1"/>
  <c r="BV2" i="4" s="1"/>
  <c r="Z40" i="2"/>
  <c r="C40" i="2" s="1"/>
  <c r="AE40" i="2" s="1"/>
  <c r="BS2" i="4" s="1"/>
  <c r="AB38" i="2"/>
  <c r="V38" i="2" s="1"/>
  <c r="AG38" i="2" s="1"/>
  <c r="GD2" i="4" s="1"/>
  <c r="AA38" i="2"/>
  <c r="O38" i="2" s="1"/>
  <c r="AF38" i="2" s="1"/>
  <c r="BJ2" i="4" s="1"/>
  <c r="Z38" i="2"/>
  <c r="H38" i="2" s="1"/>
  <c r="AE38" i="2" s="1"/>
  <c r="BK2" i="4" s="1"/>
  <c r="AA36" i="2"/>
  <c r="O36" i="2" s="1"/>
  <c r="AF36" i="2" s="1"/>
  <c r="BR2" i="4" s="1"/>
  <c r="Z36" i="2"/>
  <c r="H36" i="2" s="1"/>
  <c r="AE36" i="2" s="1"/>
  <c r="BQ2" i="4" s="1"/>
  <c r="AA35" i="2"/>
  <c r="O35" i="2" s="1"/>
  <c r="AF35" i="2" s="1"/>
  <c r="IN2" i="4" s="1"/>
  <c r="Z35" i="2"/>
  <c r="H35" i="2" s="1"/>
  <c r="AE35" i="2" s="1"/>
  <c r="GC2" i="4" s="1"/>
  <c r="AB34" i="2"/>
  <c r="V34" i="2" s="1"/>
  <c r="AG34" i="2" s="1"/>
  <c r="GB2" i="4" s="1"/>
  <c r="AA34" i="2"/>
  <c r="O34" i="2" s="1"/>
  <c r="AF34" i="2" s="1"/>
  <c r="GA2" i="4" s="1"/>
  <c r="Z34" i="2"/>
  <c r="H34" i="2" s="1"/>
  <c r="AE34" i="2" s="1"/>
  <c r="FZ2" i="4" s="1"/>
  <c r="AB33" i="2"/>
  <c r="V33" i="2" s="1"/>
  <c r="AG33" i="2" s="1"/>
  <c r="BO2" i="4" s="1"/>
  <c r="AA33" i="2"/>
  <c r="O33" i="2" s="1"/>
  <c r="AF33" i="2" s="1"/>
  <c r="BN2" i="4" s="1"/>
  <c r="Z33" i="2"/>
  <c r="H33" i="2" s="1"/>
  <c r="AE33" i="2" s="1"/>
  <c r="BM2" i="4" s="1"/>
  <c r="AA32" i="2"/>
  <c r="O32" i="2" s="1"/>
  <c r="AF32" i="2" s="1"/>
  <c r="GE2" i="4" s="1"/>
  <c r="Z32" i="2"/>
  <c r="H32" i="2" s="1"/>
  <c r="AB32" i="2"/>
  <c r="V32" i="2" s="1"/>
  <c r="AG32" i="2" s="1"/>
  <c r="BL2" i="4" s="1"/>
  <c r="Z29" i="2"/>
  <c r="J28" i="2"/>
  <c r="J27" i="2"/>
  <c r="J26" i="2"/>
  <c r="J25" i="2"/>
  <c r="J24" i="2"/>
  <c r="Z23" i="2"/>
  <c r="J13" i="2"/>
  <c r="AE13" i="2" s="1"/>
  <c r="Z9" i="2"/>
  <c r="Z8" i="2"/>
  <c r="AE4" i="2"/>
  <c r="F2" i="4" s="1"/>
  <c r="AE3" i="2"/>
  <c r="AG2" i="4" s="1"/>
  <c r="Z60" i="5" l="1"/>
  <c r="KD2" i="6" s="1"/>
  <c r="R60" i="5"/>
  <c r="AC60" i="5" s="1"/>
  <c r="KF2" i="6" s="1"/>
  <c r="AA60" i="5"/>
  <c r="KE2" i="6" s="1"/>
  <c r="Z52" i="5"/>
  <c r="JJ2" i="6" s="1"/>
  <c r="R52" i="5"/>
  <c r="AC52" i="5" s="1"/>
  <c r="JL2" i="6" s="1"/>
  <c r="AA52" i="5"/>
  <c r="JK2" i="6" s="1"/>
  <c r="R68" i="5"/>
  <c r="AC68" i="5" s="1"/>
  <c r="KZ2" i="6" s="1"/>
  <c r="Z68" i="5"/>
  <c r="KX2" i="6" s="1"/>
  <c r="J4" i="2"/>
  <c r="AE8" i="2" s="1"/>
  <c r="AA66" i="5"/>
  <c r="KQ2" i="6" s="1"/>
  <c r="Z66" i="5"/>
  <c r="KP2" i="6" s="1"/>
  <c r="R81" i="5"/>
  <c r="AC81" i="5" s="1"/>
  <c r="MB2" i="6" s="1"/>
  <c r="Z81" i="5"/>
  <c r="LZ2" i="6" s="1"/>
  <c r="R89" i="5"/>
  <c r="AC89" i="5" s="1"/>
  <c r="MV2" i="6" s="1"/>
  <c r="Z89" i="5"/>
  <c r="MT2" i="6" s="1"/>
  <c r="AA59" i="5"/>
  <c r="KA2" i="6" s="1"/>
  <c r="Z59" i="5"/>
  <c r="JZ2" i="6" s="1"/>
  <c r="AA61" i="5"/>
  <c r="KI2" i="6" s="1"/>
  <c r="Z61" i="5"/>
  <c r="KH2" i="6" s="1"/>
  <c r="R54" i="5"/>
  <c r="AC54" i="5" s="1"/>
  <c r="JT2" i="6" s="1"/>
  <c r="Z54" i="5"/>
  <c r="JR2" i="6" s="1"/>
  <c r="JF2" i="6"/>
  <c r="JI2" i="6"/>
  <c r="R102" i="5"/>
  <c r="AC102" i="5" s="1"/>
  <c r="NX2" i="6" s="1"/>
  <c r="Z102" i="5"/>
  <c r="NV2" i="6" s="1"/>
  <c r="AA103" i="5"/>
  <c r="OA2" i="6" s="1"/>
  <c r="R103" i="5"/>
  <c r="AC103" i="5" s="1"/>
  <c r="OB2" i="6" s="1"/>
  <c r="AA101" i="5"/>
  <c r="NS2" i="6" s="1"/>
  <c r="R101" i="5"/>
  <c r="AC101" i="5" s="1"/>
  <c r="NT2" i="6" s="1"/>
  <c r="R96" i="5"/>
  <c r="AC96" i="5" s="1"/>
  <c r="NL2" i="6" s="1"/>
  <c r="AA96" i="5"/>
  <c r="NK2" i="6" s="1"/>
  <c r="AA93" i="5"/>
  <c r="MY2" i="6" s="1"/>
  <c r="AA86" i="5"/>
  <c r="MI2" i="6" s="1"/>
  <c r="R86" i="5"/>
  <c r="AC86" i="5" s="1"/>
  <c r="MJ2" i="6" s="1"/>
  <c r="AA47" i="5"/>
  <c r="JC2" i="6" s="1"/>
  <c r="R47" i="5"/>
  <c r="AC47" i="5" s="1"/>
  <c r="JD2" i="6" s="1"/>
  <c r="R58" i="5"/>
  <c r="AC58" i="5" s="1"/>
  <c r="JX2" i="6" s="1"/>
  <c r="AA58" i="5"/>
  <c r="JW2" i="6" s="1"/>
  <c r="Z58" i="5"/>
  <c r="JV2" i="6" s="1"/>
  <c r="R82" i="5"/>
  <c r="AC82" i="5" s="1"/>
  <c r="MF2" i="6" s="1"/>
  <c r="AA82" i="5"/>
  <c r="ME2" i="6" s="1"/>
  <c r="AA79" i="5"/>
  <c r="LS2" i="6" s="1"/>
  <c r="R79" i="5"/>
  <c r="AC79" i="5" s="1"/>
  <c r="LT2" i="6" s="1"/>
  <c r="AA73" i="5"/>
  <c r="LG2" i="6" s="1"/>
  <c r="R73" i="5"/>
  <c r="AC73" i="5" s="1"/>
  <c r="LH2" i="6" s="1"/>
  <c r="AA87" i="5"/>
  <c r="MM2" i="6" s="1"/>
  <c r="R87" i="5"/>
  <c r="AC87" i="5" s="1"/>
  <c r="MN2" i="6" s="1"/>
  <c r="AA45" i="5"/>
  <c r="IU2" i="6" s="1"/>
  <c r="R45" i="5"/>
  <c r="AC45" i="5" s="1"/>
  <c r="IV2" i="6" s="1"/>
  <c r="AA88" i="5"/>
  <c r="MQ2" i="6" s="1"/>
  <c r="R88" i="5"/>
  <c r="AC88" i="5" s="1"/>
  <c r="MR2" i="6" s="1"/>
  <c r="R65" i="5"/>
  <c r="AC65" i="5" s="1"/>
  <c r="KN2" i="6" s="1"/>
  <c r="Z65" i="5"/>
  <c r="KL2" i="6" s="1"/>
  <c r="AA65" i="5"/>
  <c r="KM2" i="6" s="1"/>
  <c r="R74" i="5"/>
  <c r="AC74" i="5" s="1"/>
  <c r="LL2" i="6" s="1"/>
  <c r="AA74" i="5"/>
  <c r="LK2" i="6" s="1"/>
  <c r="R80" i="5"/>
  <c r="AC80" i="5" s="1"/>
  <c r="LX2" i="6" s="1"/>
  <c r="AA80" i="5"/>
  <c r="LW2" i="6" s="1"/>
  <c r="AA46" i="5"/>
  <c r="IY2" i="6" s="1"/>
  <c r="R46" i="5"/>
  <c r="AC46" i="5" s="1"/>
  <c r="IZ2" i="6" s="1"/>
  <c r="R95" i="5"/>
  <c r="AC95" i="5" s="1"/>
  <c r="NH2" i="6" s="1"/>
  <c r="AA95" i="5"/>
  <c r="NG2" i="6" s="1"/>
  <c r="AA94" i="5"/>
  <c r="NC2" i="6" s="1"/>
  <c r="R94" i="5"/>
  <c r="AC94" i="5" s="1"/>
  <c r="ND2" i="6" s="1"/>
  <c r="AA72" i="5"/>
  <c r="LC2" i="6" s="1"/>
  <c r="R72" i="5"/>
  <c r="AC72" i="5" s="1"/>
  <c r="LD2" i="6" s="1"/>
  <c r="R67" i="5"/>
  <c r="AC67" i="5" s="1"/>
  <c r="KV2" i="6" s="1"/>
  <c r="AA67" i="5"/>
  <c r="KU2" i="6" s="1"/>
  <c r="R44" i="5"/>
  <c r="AC44" i="5" s="1"/>
  <c r="IR2" i="6" s="1"/>
  <c r="AA44" i="5"/>
  <c r="IQ2" i="6" s="1"/>
  <c r="AA68" i="5"/>
  <c r="KY2" i="6" s="1"/>
  <c r="AA81" i="5"/>
  <c r="MA2" i="6" s="1"/>
  <c r="Z93" i="5"/>
  <c r="MX2" i="6" s="1"/>
  <c r="O10" i="2"/>
  <c r="AF10" i="2" s="1"/>
  <c r="IM2" i="4" s="1"/>
  <c r="R61" i="5"/>
  <c r="AC61" i="5" s="1"/>
  <c r="KJ2" i="6" s="1"/>
  <c r="AA102" i="5"/>
  <c r="NW2" i="6" s="1"/>
  <c r="AA100" i="5"/>
  <c r="NO2" i="6" s="1"/>
  <c r="R59" i="5"/>
  <c r="AC59" i="5" s="1"/>
  <c r="KB2" i="6" s="1"/>
  <c r="AA89" i="5"/>
  <c r="MU2" i="6" s="1"/>
  <c r="R93" i="5"/>
  <c r="AC93" i="5" s="1"/>
  <c r="MZ2" i="6" s="1"/>
  <c r="AA53" i="5"/>
  <c r="JO2" i="6" s="1"/>
  <c r="R53" i="5"/>
  <c r="AC53" i="5" s="1"/>
  <c r="JP2" i="6" s="1"/>
  <c r="Z44" i="5"/>
  <c r="IP2" i="6" s="1"/>
  <c r="Z86" i="5"/>
  <c r="MH2" i="6" s="1"/>
  <c r="Z100" i="5"/>
  <c r="NN2" i="6" s="1"/>
  <c r="Z51" i="5"/>
  <c r="JG2" i="6" s="1"/>
  <c r="Z72" i="5"/>
  <c r="LB2" i="6" s="1"/>
  <c r="Z79" i="5"/>
  <c r="LR2" i="6" s="1"/>
  <c r="AE32" i="2"/>
  <c r="BP2" i="4" s="1"/>
  <c r="AF2" i="4" l="1"/>
  <c r="FN2" i="4"/>
  <c r="AB4" i="5"/>
  <c r="W99" i="5"/>
  <c r="W98" i="5"/>
  <c r="W97" i="5"/>
  <c r="W92" i="5"/>
  <c r="W91" i="5"/>
  <c r="W90" i="5"/>
  <c r="W85" i="5"/>
  <c r="W84" i="5"/>
  <c r="W83" i="5"/>
  <c r="W78" i="5"/>
  <c r="W77" i="5"/>
  <c r="W76" i="5"/>
  <c r="W71" i="5"/>
  <c r="W70" i="5"/>
  <c r="W69" i="5"/>
  <c r="W64" i="5"/>
  <c r="W63" i="5"/>
  <c r="W62" i="5"/>
  <c r="W57" i="5"/>
  <c r="W56" i="5"/>
  <c r="W55" i="5"/>
  <c r="W50" i="5"/>
  <c r="V50" i="5" s="1"/>
  <c r="W49" i="5"/>
  <c r="W43" i="5"/>
  <c r="W42" i="5"/>
  <c r="W41" i="5"/>
  <c r="AD43" i="5"/>
  <c r="AD42" i="5"/>
  <c r="AD41" i="5"/>
  <c r="AD37" i="5"/>
  <c r="AD35" i="5"/>
  <c r="AD36" i="5"/>
  <c r="AD34" i="5"/>
  <c r="R50" i="5" l="1"/>
  <c r="AC50" i="5" s="1"/>
  <c r="DY2" i="6" s="1"/>
  <c r="AA50" i="5"/>
  <c r="DX2" i="6" s="1"/>
  <c r="X40" i="5"/>
  <c r="W40" i="5" s="1"/>
  <c r="X39" i="5"/>
  <c r="W39" i="5" s="1"/>
  <c r="X38" i="5"/>
  <c r="W38" i="5" s="1"/>
  <c r="W37" i="5"/>
  <c r="W36" i="5"/>
  <c r="W35" i="5"/>
  <c r="W34" i="5"/>
  <c r="AE6" i="2"/>
  <c r="Y36" i="5" l="1"/>
  <c r="V36" i="5" s="1"/>
  <c r="AA36" i="5" s="1"/>
  <c r="CB2" i="6" s="1"/>
  <c r="W17" i="5"/>
  <c r="W14" i="5"/>
  <c r="AD14" i="5"/>
  <c r="AD15" i="5"/>
  <c r="AD16" i="5"/>
  <c r="AD17" i="5"/>
  <c r="AD18" i="5"/>
  <c r="AD19" i="5"/>
  <c r="AD20" i="5"/>
  <c r="AD21" i="5"/>
  <c r="AD22" i="5"/>
  <c r="AD23" i="5"/>
  <c r="AD24" i="5"/>
  <c r="AD25" i="5"/>
  <c r="AD26" i="5"/>
  <c r="AD27" i="5"/>
  <c r="AD28" i="5"/>
  <c r="AD29" i="5"/>
  <c r="W18" i="5"/>
  <c r="W19" i="5"/>
  <c r="W22" i="5"/>
  <c r="W23" i="5"/>
  <c r="W24" i="5"/>
  <c r="W25" i="5"/>
  <c r="W26" i="5"/>
  <c r="W27" i="5"/>
  <c r="AD13" i="5"/>
  <c r="W13" i="5"/>
  <c r="W16" i="5" l="1"/>
  <c r="W29" i="5"/>
  <c r="W21" i="5"/>
  <c r="W15" i="5"/>
  <c r="W20" i="5"/>
  <c r="W28" i="5"/>
  <c r="Y71" i="5" l="1"/>
  <c r="V71" i="5" s="1"/>
  <c r="Y85" i="5"/>
  <c r="V85" i="5" s="1"/>
  <c r="V99" i="5"/>
  <c r="Y63" i="5"/>
  <c r="V63" i="5" s="1"/>
  <c r="Y64" i="5"/>
  <c r="V64" i="5" s="1"/>
  <c r="Y49" i="5"/>
  <c r="V49" i="5" s="1"/>
  <c r="Y78" i="5"/>
  <c r="V78" i="5" s="1"/>
  <c r="Y92" i="5"/>
  <c r="V92" i="5" s="1"/>
  <c r="Y91" i="5"/>
  <c r="V91" i="5" s="1"/>
  <c r="Y90" i="5"/>
  <c r="V90" i="5" s="1"/>
  <c r="Y77" i="5"/>
  <c r="V77" i="5" s="1"/>
  <c r="Y56" i="5"/>
  <c r="V56" i="5" s="1"/>
  <c r="Y69" i="5"/>
  <c r="V69" i="5" s="1"/>
  <c r="Y83" i="5"/>
  <c r="V83" i="5" s="1"/>
  <c r="V97" i="5"/>
  <c r="Y62" i="5"/>
  <c r="V62" i="5" s="1"/>
  <c r="Y76" i="5"/>
  <c r="V76" i="5" s="1"/>
  <c r="Y70" i="5"/>
  <c r="V70" i="5" s="1"/>
  <c r="Y84" i="5"/>
  <c r="V84" i="5" s="1"/>
  <c r="V98" i="5"/>
  <c r="AE57" i="2"/>
  <c r="AA63" i="5" l="1"/>
  <c r="ET2" i="6" s="1"/>
  <c r="R63" i="5"/>
  <c r="AC63" i="5" s="1"/>
  <c r="EU2" i="6" s="1"/>
  <c r="AA99" i="5"/>
  <c r="HK2" i="6" s="1"/>
  <c r="R99" i="5"/>
  <c r="AC99" i="5" s="1"/>
  <c r="HL2" i="6" s="1"/>
  <c r="R49" i="5"/>
  <c r="AC49" i="5" s="1"/>
  <c r="DU2" i="6" s="1"/>
  <c r="AA49" i="5"/>
  <c r="DT2" i="6" s="1"/>
  <c r="R84" i="5"/>
  <c r="AC84" i="5" s="1"/>
  <c r="GH2" i="6" s="1"/>
  <c r="AA84" i="5"/>
  <c r="GG2" i="6" s="1"/>
  <c r="AA70" i="5"/>
  <c r="FG2" i="6" s="1"/>
  <c r="R70" i="5"/>
  <c r="AC70" i="5" s="1"/>
  <c r="FH2" i="6" s="1"/>
  <c r="R64" i="5"/>
  <c r="AC64" i="5" s="1"/>
  <c r="EY2" i="6" s="1"/>
  <c r="AA64" i="5"/>
  <c r="EX2" i="6" s="1"/>
  <c r="AA85" i="5"/>
  <c r="GK2" i="6" s="1"/>
  <c r="R85" i="5"/>
  <c r="AC85" i="5" s="1"/>
  <c r="GL2" i="6" s="1"/>
  <c r="AA62" i="5"/>
  <c r="EP2" i="6" s="1"/>
  <c r="R62" i="5"/>
  <c r="AC62" i="5" s="1"/>
  <c r="EQ2" i="6" s="1"/>
  <c r="AA77" i="5"/>
  <c r="FT2" i="6" s="1"/>
  <c r="R77" i="5"/>
  <c r="AC77" i="5" s="1"/>
  <c r="FU2" i="6" s="1"/>
  <c r="R92" i="5"/>
  <c r="AC92" i="5" s="1"/>
  <c r="GY2" i="6" s="1"/>
  <c r="AA92" i="5"/>
  <c r="GX2" i="6" s="1"/>
  <c r="R90" i="5"/>
  <c r="AC90" i="5" s="1"/>
  <c r="GQ2" i="6" s="1"/>
  <c r="AA90" i="5"/>
  <c r="GP2" i="6" s="1"/>
  <c r="R97" i="5"/>
  <c r="AC97" i="5" s="1"/>
  <c r="HD2" i="6" s="1"/>
  <c r="AA97" i="5"/>
  <c r="HC2" i="6" s="1"/>
  <c r="R76" i="5"/>
  <c r="AC76" i="5" s="1"/>
  <c r="FQ2" i="6" s="1"/>
  <c r="AA76" i="5"/>
  <c r="FP2" i="6" s="1"/>
  <c r="AA71" i="5"/>
  <c r="FK2" i="6" s="1"/>
  <c r="R71" i="5"/>
  <c r="AC71" i="5" s="1"/>
  <c r="FL2" i="6" s="1"/>
  <c r="R56" i="5"/>
  <c r="AC56" i="5" s="1"/>
  <c r="EH2" i="6" s="1"/>
  <c r="AA56" i="5"/>
  <c r="EG2" i="6" s="1"/>
  <c r="AA91" i="5"/>
  <c r="GT2" i="6" s="1"/>
  <c r="R91" i="5"/>
  <c r="AC91" i="5" s="1"/>
  <c r="GU2" i="6" s="1"/>
  <c r="AA83" i="5"/>
  <c r="GC2" i="6" s="1"/>
  <c r="R83" i="5"/>
  <c r="AC83" i="5" s="1"/>
  <c r="GD2" i="6" s="1"/>
  <c r="AA69" i="5"/>
  <c r="FC2" i="6" s="1"/>
  <c r="R69" i="5"/>
  <c r="AC69" i="5" s="1"/>
  <c r="FD2" i="6" s="1"/>
  <c r="AA78" i="5"/>
  <c r="FX2" i="6" s="1"/>
  <c r="R78" i="5"/>
  <c r="AC78" i="5" s="1"/>
  <c r="FY2" i="6" s="1"/>
  <c r="R98" i="5"/>
  <c r="AC98" i="5" s="1"/>
  <c r="HH2" i="6" s="1"/>
  <c r="AA98" i="5"/>
  <c r="HG2" i="6" s="1"/>
  <c r="Z83" i="5"/>
  <c r="GB2" i="6" s="1"/>
  <c r="Z84" i="5"/>
  <c r="GF2" i="6" s="1"/>
  <c r="Z69" i="5"/>
  <c r="FB2" i="6" s="1"/>
  <c r="Y38" i="5"/>
  <c r="V38" i="5" s="1"/>
  <c r="Z38" i="5" s="1"/>
  <c r="ID2" i="6" s="1"/>
  <c r="Z70" i="5"/>
  <c r="FF2" i="6" s="1"/>
  <c r="Z56" i="5"/>
  <c r="EF2" i="6" s="1"/>
  <c r="Z92" i="5"/>
  <c r="GW2" i="6" s="1"/>
  <c r="Y40" i="5"/>
  <c r="V40" i="5" s="1"/>
  <c r="Z40" i="5" s="1"/>
  <c r="IL2" i="6" s="1"/>
  <c r="Z62" i="5"/>
  <c r="EO2" i="6" s="1"/>
  <c r="Z64" i="5"/>
  <c r="EW2" i="6" s="1"/>
  <c r="Z63" i="5"/>
  <c r="ES2" i="6" s="1"/>
  <c r="Y48" i="5"/>
  <c r="V48" i="5" s="1"/>
  <c r="Z97" i="5"/>
  <c r="HB2" i="6" s="1"/>
  <c r="Z77" i="5"/>
  <c r="FS2" i="6" s="1"/>
  <c r="Z78" i="5"/>
  <c r="FW2" i="6" s="1"/>
  <c r="Z99" i="5"/>
  <c r="HJ2" i="6" s="1"/>
  <c r="Y57" i="5"/>
  <c r="V57" i="5" s="1"/>
  <c r="Z98" i="5"/>
  <c r="HF2" i="6" s="1"/>
  <c r="Z76" i="5"/>
  <c r="FO2" i="6" s="1"/>
  <c r="Y55" i="5"/>
  <c r="V55" i="5" s="1"/>
  <c r="Z49" i="5"/>
  <c r="DS2" i="6" s="1"/>
  <c r="Z85" i="5"/>
  <c r="GJ2" i="6" s="1"/>
  <c r="Z91" i="5"/>
  <c r="GS2" i="6" s="1"/>
  <c r="Z71" i="5"/>
  <c r="FJ2" i="6" s="1"/>
  <c r="Z90" i="5"/>
  <c r="GO2" i="6" s="1"/>
  <c r="V37" i="5"/>
  <c r="K99" i="5" l="1"/>
  <c r="K97" i="5"/>
  <c r="K98" i="5"/>
  <c r="R57" i="5"/>
  <c r="AC57" i="5" s="1"/>
  <c r="EL2" i="6" s="1"/>
  <c r="AA57" i="5"/>
  <c r="EK2" i="6" s="1"/>
  <c r="D99" i="5"/>
  <c r="AA55" i="5"/>
  <c r="EC2" i="6" s="1"/>
  <c r="R55" i="5"/>
  <c r="AC55" i="5" s="1"/>
  <c r="ED2" i="6" s="1"/>
  <c r="AA38" i="5"/>
  <c r="IE2" i="6" s="1"/>
  <c r="R38" i="5"/>
  <c r="AC38" i="5" s="1"/>
  <c r="IF2" i="6" s="1"/>
  <c r="R48" i="5"/>
  <c r="AC48" i="5" s="1"/>
  <c r="DQ2" i="6" s="1"/>
  <c r="AA48" i="5"/>
  <c r="DP2" i="6" s="1"/>
  <c r="AA37" i="5"/>
  <c r="IA2" i="6" s="1"/>
  <c r="R37" i="5"/>
  <c r="D98" i="5"/>
  <c r="D97" i="5"/>
  <c r="AA40" i="5"/>
  <c r="IM2" i="6" s="1"/>
  <c r="R40" i="5"/>
  <c r="AC40" i="5" s="1"/>
  <c r="IN2" i="6" s="1"/>
  <c r="D85" i="5"/>
  <c r="D78" i="5"/>
  <c r="D71" i="5"/>
  <c r="K85" i="5"/>
  <c r="K78" i="5"/>
  <c r="Z48" i="5"/>
  <c r="DO2" i="6" s="1"/>
  <c r="K69" i="5"/>
  <c r="D76" i="5"/>
  <c r="K64" i="5"/>
  <c r="D92" i="5"/>
  <c r="K70" i="5"/>
  <c r="D69" i="5"/>
  <c r="K90" i="5"/>
  <c r="Z50" i="5"/>
  <c r="DW2" i="6" s="1"/>
  <c r="Z55" i="5"/>
  <c r="EB2" i="6" s="1"/>
  <c r="K84" i="5"/>
  <c r="K71" i="5"/>
  <c r="K76" i="5"/>
  <c r="K62" i="5"/>
  <c r="D70" i="5"/>
  <c r="K77" i="5"/>
  <c r="K91" i="5"/>
  <c r="D49" i="5"/>
  <c r="D62" i="5"/>
  <c r="D84" i="5"/>
  <c r="Y39" i="5"/>
  <c r="V39" i="5" s="1"/>
  <c r="Z39" i="5" s="1"/>
  <c r="IH2" i="6" s="1"/>
  <c r="D90" i="5"/>
  <c r="D91" i="5"/>
  <c r="K49" i="5"/>
  <c r="D77" i="5"/>
  <c r="D63" i="5"/>
  <c r="K83" i="5"/>
  <c r="K56" i="5"/>
  <c r="K63" i="5"/>
  <c r="Z57" i="5"/>
  <c r="EJ2" i="6" s="1"/>
  <c r="D64" i="5"/>
  <c r="K92" i="5"/>
  <c r="D56" i="5"/>
  <c r="D83" i="5"/>
  <c r="J19" i="2"/>
  <c r="AA39" i="5" l="1"/>
  <c r="II2" i="6" s="1"/>
  <c r="R39" i="5"/>
  <c r="AC39" i="5" s="1"/>
  <c r="IJ2" i="6" s="1"/>
  <c r="K55" i="5"/>
  <c r="K50" i="5"/>
  <c r="D48" i="5"/>
  <c r="D50" i="5"/>
  <c r="K48" i="5"/>
  <c r="K57" i="5"/>
  <c r="D57" i="5"/>
  <c r="D55" i="5"/>
  <c r="J17" i="2"/>
  <c r="J16" i="2"/>
  <c r="J15" i="2"/>
  <c r="AE9" i="2" l="1"/>
  <c r="BG2" i="4" s="1"/>
  <c r="J29" i="2" l="1"/>
  <c r="J22" i="2"/>
  <c r="J21" i="2"/>
  <c r="J18" i="2"/>
  <c r="AD229" i="2" l="1"/>
  <c r="AD228" i="2"/>
  <c r="AD227" i="2"/>
  <c r="AD226" i="2"/>
  <c r="AD225" i="2"/>
  <c r="AD224" i="2"/>
  <c r="AE56" i="2" l="1"/>
  <c r="X3" i="5" l="1"/>
  <c r="AB3" i="5" s="1"/>
  <c r="AE27" i="2"/>
  <c r="AE28" i="2"/>
  <c r="J23" i="2"/>
  <c r="J20" i="2"/>
  <c r="J12" i="2"/>
  <c r="T5" i="2"/>
  <c r="AE5" i="2" s="1"/>
  <c r="X5" i="5" s="1"/>
  <c r="AE55" i="2"/>
  <c r="Y43" i="5" l="1"/>
  <c r="V43" i="5" s="1"/>
  <c r="Y27" i="5"/>
  <c r="V27" i="5" s="1"/>
  <c r="Y28" i="5"/>
  <c r="X4" i="5"/>
  <c r="AE23" i="2"/>
  <c r="AE16" i="2"/>
  <c r="Y16" i="5" s="1"/>
  <c r="AE29" i="2"/>
  <c r="BI2" i="4" s="1"/>
  <c r="AE17" i="2"/>
  <c r="Y17" i="5" s="1"/>
  <c r="AE24" i="2"/>
  <c r="AE18" i="2"/>
  <c r="AE25" i="2"/>
  <c r="AE19" i="2"/>
  <c r="AE26" i="2"/>
  <c r="AE12" i="2"/>
  <c r="X6" i="5" s="1"/>
  <c r="P6" i="5" s="1"/>
  <c r="AB6" i="5" s="1"/>
  <c r="AE21" i="2"/>
  <c r="Y21" i="5" s="1"/>
  <c r="V21" i="5" s="1"/>
  <c r="AE15" i="2"/>
  <c r="AE20" i="2"/>
  <c r="AE22" i="2"/>
  <c r="Y23" i="5" l="1"/>
  <c r="V23" i="5" s="1"/>
  <c r="Z23" i="5" s="1"/>
  <c r="HN2" i="6" s="1"/>
  <c r="BH2" i="4"/>
  <c r="R43" i="5"/>
  <c r="AC43" i="5" s="1"/>
  <c r="DL2" i="6" s="1"/>
  <c r="AA43" i="5"/>
  <c r="DK2" i="6" s="1"/>
  <c r="Y35" i="5"/>
  <c r="V35" i="5" s="1"/>
  <c r="AA35" i="5" s="1"/>
  <c r="BZ2" i="6" s="1"/>
  <c r="Y41" i="5"/>
  <c r="V41" i="5" s="1"/>
  <c r="Y42" i="5"/>
  <c r="V42" i="5" s="1"/>
  <c r="Y34" i="5"/>
  <c r="V34" i="5" s="1"/>
  <c r="Z43" i="5"/>
  <c r="DJ2" i="6" s="1"/>
  <c r="Z27" i="5"/>
  <c r="BQ2" i="6" s="1"/>
  <c r="R27" i="5"/>
  <c r="AC27" i="5" s="1"/>
  <c r="CS2" i="6" s="1"/>
  <c r="Z21" i="5"/>
  <c r="AQ2" i="6" s="1"/>
  <c r="R21" i="5"/>
  <c r="AC21" i="5" s="1"/>
  <c r="CN2" i="6" s="1"/>
  <c r="R5" i="5"/>
  <c r="AB5" i="5" s="1"/>
  <c r="AA107" i="5" s="1"/>
  <c r="Y18" i="5"/>
  <c r="Y26" i="5"/>
  <c r="Y24" i="5"/>
  <c r="Y29" i="5"/>
  <c r="V29" i="5" s="1"/>
  <c r="R29" i="5" s="1"/>
  <c r="Y25" i="5"/>
  <c r="V25" i="5" s="1"/>
  <c r="Y20" i="5"/>
  <c r="V16" i="5"/>
  <c r="Y19" i="5"/>
  <c r="V19" i="5" s="1"/>
  <c r="V28" i="5"/>
  <c r="Y14" i="5"/>
  <c r="V14" i="5" s="1"/>
  <c r="Z14" i="5" s="1"/>
  <c r="AJ2" i="6" s="1"/>
  <c r="Y13" i="5"/>
  <c r="AA27" i="5"/>
  <c r="BR2" i="6" s="1"/>
  <c r="Y22" i="5"/>
  <c r="AA21" i="5"/>
  <c r="BD2" i="6" s="1"/>
  <c r="R23" i="5" l="1"/>
  <c r="AC23" i="5" s="1"/>
  <c r="HP2" i="6" s="1"/>
  <c r="AA23" i="5"/>
  <c r="HO2" i="6" s="1"/>
  <c r="AA42" i="5"/>
  <c r="DG2" i="6" s="1"/>
  <c r="R42" i="5"/>
  <c r="AC42" i="5" s="1"/>
  <c r="DH2" i="6" s="1"/>
  <c r="AA41" i="5"/>
  <c r="DC2" i="6" s="1"/>
  <c r="R41" i="5"/>
  <c r="AC41" i="5" s="1"/>
  <c r="DD2" i="6" s="1"/>
  <c r="K43" i="5"/>
  <c r="D23" i="5"/>
  <c r="D43" i="5"/>
  <c r="Z42" i="5"/>
  <c r="DF2" i="6" s="1"/>
  <c r="D14" i="5"/>
  <c r="D21" i="5"/>
  <c r="Z41" i="5"/>
  <c r="DB2" i="6" s="1"/>
  <c r="K27" i="5"/>
  <c r="K21" i="5"/>
  <c r="D27" i="5"/>
  <c r="Z19" i="5"/>
  <c r="AN2" i="6" s="1"/>
  <c r="R19" i="5"/>
  <c r="AC19" i="5" s="1"/>
  <c r="CL2" i="6" s="1"/>
  <c r="Z29" i="5"/>
  <c r="HR2" i="6" s="1"/>
  <c r="AC29" i="5"/>
  <c r="HT2" i="6" s="1"/>
  <c r="Z16" i="5"/>
  <c r="AK2" i="6" s="1"/>
  <c r="R16" i="5"/>
  <c r="AC16" i="5" s="1"/>
  <c r="CI2" i="6" s="1"/>
  <c r="Z28" i="5"/>
  <c r="BT2" i="6" s="1"/>
  <c r="R28" i="5"/>
  <c r="AC28" i="5" s="1"/>
  <c r="CT2" i="6" s="1"/>
  <c r="Z25" i="5"/>
  <c r="BK2" i="6" s="1"/>
  <c r="R25" i="5"/>
  <c r="AC25" i="5" s="1"/>
  <c r="CQ2" i="6" s="1"/>
  <c r="AA16" i="5"/>
  <c r="AX2" i="6" s="1"/>
  <c r="AA28" i="5"/>
  <c r="BU2" i="6" s="1"/>
  <c r="V17" i="5"/>
  <c r="V20" i="5"/>
  <c r="V26" i="5"/>
  <c r="V24" i="5"/>
  <c r="AA25" i="5"/>
  <c r="BL2" i="6" s="1"/>
  <c r="V22" i="5"/>
  <c r="V13" i="5"/>
  <c r="Z13" i="5" s="1"/>
  <c r="M2" i="6" s="1"/>
  <c r="V18" i="5"/>
  <c r="AA19" i="5"/>
  <c r="BA2" i="6" s="1"/>
  <c r="AA29" i="5"/>
  <c r="HS2" i="6" s="1"/>
  <c r="J14" i="2"/>
  <c r="K23" i="5" l="1"/>
  <c r="K41" i="5"/>
  <c r="K25" i="5"/>
  <c r="D25" i="5"/>
  <c r="D29" i="5"/>
  <c r="D28" i="5"/>
  <c r="K42" i="5"/>
  <c r="K28" i="5"/>
  <c r="K29" i="5"/>
  <c r="D19" i="5"/>
  <c r="K19" i="5"/>
  <c r="D41" i="5"/>
  <c r="D42" i="5"/>
  <c r="D13" i="5"/>
  <c r="K16" i="5"/>
  <c r="D16" i="5"/>
  <c r="Z18" i="5"/>
  <c r="AM2" i="6" s="1"/>
  <c r="R18" i="5"/>
  <c r="AC18" i="5" s="1"/>
  <c r="CK2" i="6" s="1"/>
  <c r="Z22" i="5"/>
  <c r="AR2" i="6" s="1"/>
  <c r="R22" i="5"/>
  <c r="AC22" i="5" s="1"/>
  <c r="CO2" i="6" s="1"/>
  <c r="Z17" i="5"/>
  <c r="AL2" i="6" s="1"/>
  <c r="R17" i="5"/>
  <c r="AC17" i="5" s="1"/>
  <c r="CJ2" i="6" s="1"/>
  <c r="Z24" i="5"/>
  <c r="BH2" i="6" s="1"/>
  <c r="R24" i="5"/>
  <c r="AC24" i="5" s="1"/>
  <c r="CP2" i="6" s="1"/>
  <c r="Z26" i="5"/>
  <c r="BN2" i="6" s="1"/>
  <c r="R26" i="5"/>
  <c r="AC26" i="5" s="1"/>
  <c r="CR2" i="6" s="1"/>
  <c r="Z20" i="5"/>
  <c r="AP2" i="6" s="1"/>
  <c r="R20" i="5"/>
  <c r="AC20" i="5" s="1"/>
  <c r="CM2" i="6" s="1"/>
  <c r="AA20" i="5"/>
  <c r="BB2" i="6" s="1"/>
  <c r="AA17" i="5"/>
  <c r="AY2" i="6" s="1"/>
  <c r="AA18" i="5"/>
  <c r="AZ2" i="6" s="1"/>
  <c r="AA22" i="5"/>
  <c r="BF2" i="6" s="1"/>
  <c r="AA24" i="5"/>
  <c r="BI2" i="6" s="1"/>
  <c r="AA13" i="5"/>
  <c r="AU2" i="6" s="1"/>
  <c r="R13" i="5"/>
  <c r="AC13" i="5" s="1"/>
  <c r="CF2" i="6" s="1"/>
  <c r="AA26" i="5"/>
  <c r="BO2" i="6" s="1"/>
  <c r="AE14" i="2"/>
  <c r="D20" i="5" l="1"/>
  <c r="K26" i="5"/>
  <c r="D22" i="5"/>
  <c r="D17" i="5"/>
  <c r="K24" i="5"/>
  <c r="D26" i="5"/>
  <c r="D18" i="5"/>
  <c r="K22" i="5"/>
  <c r="K20" i="5"/>
  <c r="K18" i="5"/>
  <c r="D24" i="5"/>
  <c r="K17" i="5"/>
  <c r="K13" i="5"/>
  <c r="Y15" i="5"/>
  <c r="V15" i="5" l="1"/>
  <c r="Z15" i="5" s="1"/>
  <c r="O2" i="6" s="1"/>
  <c r="D15" i="5" l="1"/>
  <c r="AA14" i="5"/>
  <c r="AV2" i="6" s="1"/>
  <c r="R14" i="5"/>
  <c r="AC14" i="5" s="1"/>
  <c r="CG2" i="6" s="1"/>
  <c r="K14" i="5" l="1"/>
  <c r="AA15" i="5"/>
  <c r="AW2" i="6" s="1"/>
  <c r="R15" i="5"/>
  <c r="AC15" i="5" s="1"/>
  <c r="CH2" i="6" s="1"/>
  <c r="Z36" i="5"/>
  <c r="CA2" i="6" s="1"/>
  <c r="R35" i="5"/>
  <c r="AC35" i="5" s="1"/>
  <c r="CW2" i="6" s="1"/>
  <c r="D36" i="5" l="1"/>
  <c r="K35" i="5"/>
  <c r="K15" i="5"/>
  <c r="Z35" i="5"/>
  <c r="BY2" i="6" s="1"/>
  <c r="R36" i="5"/>
  <c r="AC36" i="5" s="1"/>
  <c r="CY2" i="6" s="1"/>
  <c r="R34" i="5"/>
  <c r="AC34" i="5" s="1"/>
  <c r="CU2" i="6" s="1"/>
  <c r="D35" i="5" l="1"/>
  <c r="K36" i="5"/>
  <c r="AA34" i="5"/>
  <c r="BX2" i="6" s="1"/>
  <c r="Z34" i="5"/>
  <c r="BW2" i="6" s="1"/>
  <c r="AC37" i="5" l="1"/>
  <c r="IB2" i="6" s="1"/>
  <c r="Z37" i="5"/>
  <c r="HZ2" i="6" s="1"/>
  <c r="K34" i="5"/>
  <c r="D34" i="5"/>
  <c r="AG197" i="2" l="1"/>
  <c r="HE2" i="4" s="1"/>
</calcChain>
</file>

<file path=xl/sharedStrings.xml><?xml version="1.0" encoding="utf-8"?>
<sst xmlns="http://schemas.openxmlformats.org/spreadsheetml/2006/main" count="2190" uniqueCount="992">
  <si>
    <t>記入日</t>
  </si>
  <si>
    <t>認証番号</t>
  </si>
  <si>
    <t>休日</t>
  </si>
  <si>
    <t>始業時間</t>
  </si>
  <si>
    <t>終業時間</t>
  </si>
  <si>
    <t>昼休み</t>
  </si>
  <si>
    <t>会社コード_枝番コード</t>
  </si>
  <si>
    <t>国際マネジメントシステム認証機構株式会社</t>
    <rPh sb="0" eb="2">
      <t>コクサイ</t>
    </rPh>
    <rPh sb="12" eb="20">
      <t>ニンショウキコウカブシキガイシャ</t>
    </rPh>
    <phoneticPr fontId="18"/>
  </si>
  <si>
    <t>認証番号</t>
    <rPh sb="0" eb="2">
      <t>ニンショウ</t>
    </rPh>
    <rPh sb="2" eb="4">
      <t>バンゴウ</t>
    </rPh>
    <phoneticPr fontId="18"/>
  </si>
  <si>
    <t>下記申請に基づき見積書の提出をお願い致します。</t>
    <phoneticPr fontId="18"/>
  </si>
  <si>
    <t>変更点</t>
    <rPh sb="0" eb="3">
      <t>ヘンコウテン</t>
    </rPh>
    <phoneticPr fontId="18"/>
  </si>
  <si>
    <t>1.組織情報</t>
    <rPh sb="2" eb="4">
      <t>ソシキ</t>
    </rPh>
    <rPh sb="4" eb="6">
      <t>ジョウホウ</t>
    </rPh>
    <phoneticPr fontId="18"/>
  </si>
  <si>
    <t>1-1</t>
    <phoneticPr fontId="18"/>
  </si>
  <si>
    <t>1-2</t>
    <phoneticPr fontId="18"/>
  </si>
  <si>
    <t>名称</t>
    <rPh sb="0" eb="2">
      <t>メイショウ</t>
    </rPh>
    <phoneticPr fontId="18"/>
  </si>
  <si>
    <t>2-1</t>
    <phoneticPr fontId="18"/>
  </si>
  <si>
    <t>所在地</t>
    <rPh sb="0" eb="3">
      <t>ショザイチ</t>
    </rPh>
    <phoneticPr fontId="18"/>
  </si>
  <si>
    <t>勤務形態</t>
    <rPh sb="0" eb="4">
      <t>キンムケイタイ</t>
    </rPh>
    <phoneticPr fontId="18"/>
  </si>
  <si>
    <t>休日</t>
    <rPh sb="0" eb="2">
      <t>キュウジツ</t>
    </rPh>
    <phoneticPr fontId="18"/>
  </si>
  <si>
    <t>昼休み</t>
    <rPh sb="0" eb="2">
      <t>ヒルヤス</t>
    </rPh>
    <phoneticPr fontId="18"/>
  </si>
  <si>
    <t>4-1</t>
    <phoneticPr fontId="18"/>
  </si>
  <si>
    <t>4-4</t>
    <phoneticPr fontId="18"/>
  </si>
  <si>
    <t>レコード番号</t>
  </si>
  <si>
    <t>更新者</t>
  </si>
  <si>
    <t>作成者</t>
  </si>
  <si>
    <t>更新日時</t>
  </si>
  <si>
    <t>作成日時</t>
  </si>
  <si>
    <t>初回登録日</t>
  </si>
  <si>
    <t>発効日</t>
  </si>
  <si>
    <t>有効期限</t>
  </si>
  <si>
    <t>次回審査時期</t>
  </si>
  <si>
    <t>備考</t>
  </si>
  <si>
    <t>次回審査メモ</t>
  </si>
  <si>
    <t>次回審査メモ入力日</t>
  </si>
  <si>
    <t>次回審査メモ入力担当者</t>
  </si>
  <si>
    <t>会社コード_枝番コード_システムエリア</t>
  </si>
  <si>
    <t>PCI DSSオンサイト監査見積依頼書</t>
    <rPh sb="12" eb="14">
      <t>カンサ</t>
    </rPh>
    <rPh sb="14" eb="16">
      <t>ミツモリ</t>
    </rPh>
    <rPh sb="16" eb="18">
      <t>イライ</t>
    </rPh>
    <phoneticPr fontId="18"/>
  </si>
  <si>
    <t>1-3</t>
    <phoneticPr fontId="18"/>
  </si>
  <si>
    <t>予備調査</t>
    <rPh sb="0" eb="2">
      <t>ヨビ</t>
    </rPh>
    <rPh sb="2" eb="4">
      <t>チョウサ</t>
    </rPh>
    <phoneticPr fontId="18"/>
  </si>
  <si>
    <t>特別オンサイト監査</t>
    <rPh sb="0" eb="2">
      <t>トクベツ</t>
    </rPh>
    <rPh sb="7" eb="9">
      <t>カンサ</t>
    </rPh>
    <phoneticPr fontId="18"/>
  </si>
  <si>
    <t>2-2</t>
    <phoneticPr fontId="18"/>
  </si>
  <si>
    <t>2-3</t>
    <phoneticPr fontId="18"/>
  </si>
  <si>
    <t>2-4</t>
    <phoneticPr fontId="18"/>
  </si>
  <si>
    <t>2-5</t>
    <phoneticPr fontId="18"/>
  </si>
  <si>
    <t>①　サーバの総数（物理台数）</t>
    <rPh sb="6" eb="8">
      <t>ソウスウ</t>
    </rPh>
    <rPh sb="9" eb="11">
      <t>ブツリ</t>
    </rPh>
    <rPh sb="11" eb="13">
      <t>ダイスウ</t>
    </rPh>
    <phoneticPr fontId="18"/>
  </si>
  <si>
    <t>台</t>
    <rPh sb="0" eb="1">
      <t>ダイ</t>
    </rPh>
    <phoneticPr fontId="18"/>
  </si>
  <si>
    <t>③　ネットワーク機器の総数（仮想機器含む）</t>
    <rPh sb="8" eb="10">
      <t>キキ</t>
    </rPh>
    <rPh sb="11" eb="13">
      <t>ソウスウ</t>
    </rPh>
    <rPh sb="14" eb="18">
      <t>カソウキキ</t>
    </rPh>
    <rPh sb="18" eb="19">
      <t>フク</t>
    </rPh>
    <phoneticPr fontId="18"/>
  </si>
  <si>
    <t>4-2</t>
    <phoneticPr fontId="18"/>
  </si>
  <si>
    <t>4-3</t>
    <phoneticPr fontId="18"/>
  </si>
  <si>
    <t>4-5</t>
    <phoneticPr fontId="18"/>
  </si>
  <si>
    <t>組織図</t>
    <rPh sb="0" eb="3">
      <t>ソシキズ</t>
    </rPh>
    <phoneticPr fontId="18"/>
  </si>
  <si>
    <t>ネットワーク図</t>
    <phoneticPr fontId="18"/>
  </si>
  <si>
    <t>カードフロー図</t>
    <phoneticPr fontId="18"/>
  </si>
  <si>
    <t>カード会員データのフロー該当箇所とそうでない箇所が明記された図</t>
    <phoneticPr fontId="18"/>
  </si>
  <si>
    <t>ホームページ</t>
    <phoneticPr fontId="18"/>
  </si>
  <si>
    <t>枝番</t>
  </si>
  <si>
    <t>名称</t>
  </si>
  <si>
    <t>対象システム</t>
  </si>
  <si>
    <t>責任者</t>
  </si>
  <si>
    <t>部署／職位</t>
  </si>
  <si>
    <t>ホームページ</t>
  </si>
  <si>
    <t>所在地</t>
  </si>
  <si>
    <t>勤務形態</t>
  </si>
  <si>
    <t>※有の場合は使用している言語を全て記入下さい</t>
  </si>
  <si>
    <t>バージョン情報</t>
  </si>
  <si>
    <t>郵便番号</t>
  </si>
  <si>
    <t>カードデータ処理業務</t>
  </si>
  <si>
    <t>コールセンター事業</t>
  </si>
  <si>
    <t>データセンター事業</t>
  </si>
  <si>
    <t>その他</t>
  </si>
  <si>
    <t>カード会員データ</t>
  </si>
  <si>
    <t>データ伝送処理</t>
  </si>
  <si>
    <t>定期オンサイト監査</t>
  </si>
  <si>
    <t>予備調査</t>
  </si>
  <si>
    <t>特別オンサイト監査</t>
  </si>
  <si>
    <t>SAQ A</t>
  </si>
  <si>
    <t>SAQ A-EP</t>
  </si>
  <si>
    <t>SAQ C</t>
  </si>
  <si>
    <t>SAQ C-VT</t>
  </si>
  <si>
    <t>その他ISO規格の取得状況</t>
  </si>
  <si>
    <t>①サーバの総数（物理台数）32</t>
  </si>
  <si>
    <t>②サーバの総数（仮想サーバ含む）32</t>
  </si>
  <si>
    <t>③ネットワーク機器の総数（仮想機器含む）32</t>
  </si>
  <si>
    <t>④PCの総数（物理台数）32</t>
  </si>
  <si>
    <t>①サーバの総数（物理台数）33</t>
  </si>
  <si>
    <t>②サーバの総数（仮想サーバ含む）33</t>
  </si>
  <si>
    <t>③ネットワーク機器の総数（仮想機器含む）33</t>
  </si>
  <si>
    <t>④PCの総数（物理台数）33</t>
  </si>
  <si>
    <t>①サーバの総数（物理台数）34</t>
  </si>
  <si>
    <t>②サーバの総数（仮想サーバ含む）34</t>
  </si>
  <si>
    <t>③ネットワーク機器の総数（仮想機器含む）34</t>
  </si>
  <si>
    <t>④PCの総数（物理台数）34</t>
  </si>
  <si>
    <t>①サーバの総数（物理台数）35</t>
  </si>
  <si>
    <t>②サーバの総数（仮想サーバ含む）35</t>
  </si>
  <si>
    <t>③ネットワーク機器の総数（仮想機器含む）35</t>
  </si>
  <si>
    <t>④PCの総数（物理台数）35</t>
  </si>
  <si>
    <t>①サーバの総数（物理台数）36</t>
  </si>
  <si>
    <t>②サーバの総数（仮想サーバ含む）36</t>
  </si>
  <si>
    <t>③ネットワーク機器の総数（仮想機器含む）36</t>
  </si>
  <si>
    <t>④PCの総数（物理台数）36</t>
  </si>
  <si>
    <t>①サーバの総数（物理台数）37</t>
  </si>
  <si>
    <t>②サーバの総数（仮想サーバ含む）37</t>
  </si>
  <si>
    <t>③ネットワーク機器の総数（仮想機器含む）37</t>
  </si>
  <si>
    <t>④PCの総数（物理台数）37</t>
  </si>
  <si>
    <t>①サーバの総数（物理台数）38</t>
  </si>
  <si>
    <t>②サーバの総数（仮想サーバ含む）38</t>
  </si>
  <si>
    <t>③ネットワーク機器の総数（仮想機器含む）38</t>
  </si>
  <si>
    <t>④PCの総数（物理台数）38</t>
  </si>
  <si>
    <t>①サーバの総数（物理台数）39</t>
  </si>
  <si>
    <t>②サーバの総数（仮想サーバ含む）39</t>
  </si>
  <si>
    <t>①サーバの総数（物理台数）310</t>
  </si>
  <si>
    <t>②サーバの総数（仮想サーバ含む）310</t>
  </si>
  <si>
    <t>③ネットワーク機器の総数（仮想機器含む）310</t>
  </si>
  <si>
    <t>④PCの総数（物理台数）310</t>
  </si>
  <si>
    <t>枝番</t>
    <rPh sb="0" eb="2">
      <t>エダバン</t>
    </rPh>
    <phoneticPr fontId="18"/>
  </si>
  <si>
    <t>対象システム</t>
    <rPh sb="0" eb="2">
      <t>タイショウ</t>
    </rPh>
    <phoneticPr fontId="18"/>
  </si>
  <si>
    <t>変更前</t>
    <rPh sb="0" eb="3">
      <t>ヘンコウマエ</t>
    </rPh>
    <phoneticPr fontId="18"/>
  </si>
  <si>
    <t>変更後</t>
    <rPh sb="0" eb="3">
      <t>ヘンコウゴ</t>
    </rPh>
    <phoneticPr fontId="18"/>
  </si>
  <si>
    <t>変更日</t>
    <rPh sb="0" eb="3">
      <t>ヘンコウビ</t>
    </rPh>
    <phoneticPr fontId="18"/>
  </si>
  <si>
    <t>枚</t>
    <rPh sb="0" eb="1">
      <t>マイ</t>
    </rPh>
    <phoneticPr fontId="18"/>
  </si>
  <si>
    <t>3-1</t>
    <phoneticPr fontId="18"/>
  </si>
  <si>
    <t>3-2</t>
    <phoneticPr fontId="18"/>
  </si>
  <si>
    <t>3-3</t>
    <phoneticPr fontId="18"/>
  </si>
  <si>
    <t>3-4</t>
    <phoneticPr fontId="18"/>
  </si>
  <si>
    <t>3-5</t>
    <phoneticPr fontId="18"/>
  </si>
  <si>
    <t>3-6</t>
    <phoneticPr fontId="18"/>
  </si>
  <si>
    <t>3-7</t>
    <phoneticPr fontId="18"/>
  </si>
  <si>
    <t>3-8</t>
    <phoneticPr fontId="18"/>
  </si>
  <si>
    <t>3-9</t>
    <phoneticPr fontId="18"/>
  </si>
  <si>
    <t>3-10</t>
    <phoneticPr fontId="18"/>
  </si>
  <si>
    <t>ステータス</t>
  </si>
  <si>
    <t>作業者</t>
  </si>
  <si>
    <t>届出事項[1. 重大なセキュリティ事故の発生]</t>
  </si>
  <si>
    <t>届出事項[2. PCI DSS監査の取下げ／監査証明の廃止]</t>
  </si>
  <si>
    <t>届出事項[※3．監査証明証の紛失／毀損]</t>
  </si>
  <si>
    <t>届出事項[4. その他適合性に影響を与える可能性のある事項]</t>
  </si>
  <si>
    <t>その他変更日</t>
  </si>
  <si>
    <t>添付資料</t>
  </si>
  <si>
    <t>特別オンサイト監査[必要]</t>
  </si>
  <si>
    <t>特別オンサイト監査[不要]</t>
  </si>
  <si>
    <t>審査業務部長</t>
  </si>
  <si>
    <t>社長</t>
  </si>
  <si>
    <t>PCIDSS監査証明マークの使用停止予定</t>
  </si>
  <si>
    <t>会社名</t>
  </si>
  <si>
    <t>レコード番号</t>
    <rPh sb="4" eb="6">
      <t>バンゴウ</t>
    </rPh>
    <phoneticPr fontId="18"/>
  </si>
  <si>
    <t>会社コード_枝番</t>
    <rPh sb="0" eb="2">
      <t>カイシャ</t>
    </rPh>
    <rPh sb="6" eb="8">
      <t>エダバン</t>
    </rPh>
    <phoneticPr fontId="18"/>
  </si>
  <si>
    <t>会社コード_枝番_システムエリア</t>
    <rPh sb="0" eb="2">
      <t>カイシャ</t>
    </rPh>
    <rPh sb="6" eb="8">
      <t>エダバン</t>
    </rPh>
    <phoneticPr fontId="18"/>
  </si>
  <si>
    <t>更新者</t>
    <rPh sb="0" eb="2">
      <t>コウシン</t>
    </rPh>
    <rPh sb="2" eb="3">
      <t>シャ</t>
    </rPh>
    <phoneticPr fontId="18"/>
  </si>
  <si>
    <t>作成者</t>
    <rPh sb="0" eb="3">
      <t>サクセイシャ</t>
    </rPh>
    <phoneticPr fontId="18"/>
  </si>
  <si>
    <t>更新日時</t>
    <rPh sb="0" eb="2">
      <t>コウシン</t>
    </rPh>
    <rPh sb="2" eb="4">
      <t>ニチジ</t>
    </rPh>
    <phoneticPr fontId="18"/>
  </si>
  <si>
    <t>作成日時</t>
    <rPh sb="0" eb="2">
      <t>サクセイ</t>
    </rPh>
    <rPh sb="2" eb="4">
      <t>ニチジ</t>
    </rPh>
    <phoneticPr fontId="18"/>
  </si>
  <si>
    <t>会社コード</t>
  </si>
  <si>
    <t>Ver3.2.1</t>
    <phoneticPr fontId="18"/>
  </si>
  <si>
    <t>Ver4.0</t>
    <phoneticPr fontId="18"/>
  </si>
  <si>
    <t>〇</t>
    <phoneticPr fontId="18"/>
  </si>
  <si>
    <t>有</t>
    <rPh sb="0" eb="1">
      <t>アリ</t>
    </rPh>
    <phoneticPr fontId="18"/>
  </si>
  <si>
    <t>無</t>
    <rPh sb="0" eb="1">
      <t>ナシ</t>
    </rPh>
    <phoneticPr fontId="18"/>
  </si>
  <si>
    <t>日本語</t>
    <rPh sb="0" eb="3">
      <t>ニホンゴ</t>
    </rPh>
    <phoneticPr fontId="18"/>
  </si>
  <si>
    <t>英語</t>
    <rPh sb="0" eb="2">
      <t>エイゴ</t>
    </rPh>
    <phoneticPr fontId="18"/>
  </si>
  <si>
    <t>日本語+英語</t>
    <rPh sb="0" eb="3">
      <t>ニホンゴ</t>
    </rPh>
    <rPh sb="4" eb="6">
      <t>エイゴ</t>
    </rPh>
    <phoneticPr fontId="18"/>
  </si>
  <si>
    <t>不要</t>
    <rPh sb="0" eb="2">
      <t>フヨウ</t>
    </rPh>
    <phoneticPr fontId="18"/>
  </si>
  <si>
    <t>監査基準</t>
  </si>
  <si>
    <t>カード決済取扱件数</t>
  </si>
  <si>
    <t>登録番号</t>
    <rPh sb="0" eb="2">
      <t>トウロク</t>
    </rPh>
    <rPh sb="2" eb="4">
      <t>バンゴウ</t>
    </rPh>
    <phoneticPr fontId="18"/>
  </si>
  <si>
    <t>選択して下さい</t>
    <rPh sb="0" eb="2">
      <t>センタク</t>
    </rPh>
    <rPh sb="4" eb="5">
      <t>クダ</t>
    </rPh>
    <phoneticPr fontId="18"/>
  </si>
  <si>
    <t>No</t>
    <phoneticPr fontId="18"/>
  </si>
  <si>
    <t>項目</t>
    <rPh sb="0" eb="2">
      <t>コウモク</t>
    </rPh>
    <phoneticPr fontId="18"/>
  </si>
  <si>
    <t>郵便番号　　　　〒</t>
    <rPh sb="0" eb="4">
      <t>ユウビンバンゴウ</t>
    </rPh>
    <phoneticPr fontId="18"/>
  </si>
  <si>
    <t>区分</t>
    <rPh sb="0" eb="2">
      <t>クブン</t>
    </rPh>
    <phoneticPr fontId="18"/>
  </si>
  <si>
    <t>変更判断</t>
    <rPh sb="0" eb="4">
      <t>ヘンコウハンダン</t>
    </rPh>
    <phoneticPr fontId="18"/>
  </si>
  <si>
    <t>Kintoneから0変換</t>
    <rPh sb="10" eb="12">
      <t>ヘンカン</t>
    </rPh>
    <phoneticPr fontId="18"/>
  </si>
  <si>
    <t>Kintoneから</t>
    <phoneticPr fontId="18"/>
  </si>
  <si>
    <t>C100から</t>
    <phoneticPr fontId="18"/>
  </si>
  <si>
    <t>KintoneC104へ</t>
    <phoneticPr fontId="18"/>
  </si>
  <si>
    <t>ご記入日</t>
    <rPh sb="1" eb="4">
      <t>キニュウビ</t>
    </rPh>
    <phoneticPr fontId="18"/>
  </si>
  <si>
    <t>（有の場合は以下に詳細を記載下さい）</t>
  </si>
  <si>
    <t>英語版</t>
  </si>
  <si>
    <t>人</t>
    <rPh sb="0" eb="1">
      <t>ニン</t>
    </rPh>
    <phoneticPr fontId="18"/>
  </si>
  <si>
    <t>2-6</t>
    <phoneticPr fontId="18"/>
  </si>
  <si>
    <t>変更後非公開希望2-5</t>
  </si>
  <si>
    <t>変更後非公開希望2-6</t>
  </si>
  <si>
    <t>変更後非公開希望2-7</t>
  </si>
  <si>
    <t>変更後非公開希望2-8</t>
  </si>
  <si>
    <t>変更後非公開希望2-9</t>
  </si>
  <si>
    <t>変更後非公開希望2-10</t>
  </si>
  <si>
    <t>◎前回との変更点の「有」「無」を選択してください。　　　➡</t>
    <phoneticPr fontId="18"/>
  </si>
  <si>
    <t>（初回提出の場合は選択不要）</t>
    <phoneticPr fontId="18"/>
  </si>
  <si>
    <t>変更点</t>
    <phoneticPr fontId="18"/>
  </si>
  <si>
    <t>（初回提出の場合は選択不要）</t>
    <phoneticPr fontId="18"/>
  </si>
  <si>
    <t>法人名</t>
    <rPh sb="0" eb="2">
      <t>ホウジン</t>
    </rPh>
    <rPh sb="2" eb="3">
      <t>メイ</t>
    </rPh>
    <phoneticPr fontId="18"/>
  </si>
  <si>
    <t>責任者_氏名</t>
    <rPh sb="0" eb="3">
      <t>セキニンシャ</t>
    </rPh>
    <rPh sb="4" eb="6">
      <t>シメイ</t>
    </rPh>
    <phoneticPr fontId="18"/>
  </si>
  <si>
    <t>責任者_職位</t>
    <rPh sb="0" eb="3">
      <t>セキニンシャ</t>
    </rPh>
    <rPh sb="4" eb="6">
      <t>ショクイ</t>
    </rPh>
    <phoneticPr fontId="18"/>
  </si>
  <si>
    <t>担当者①_氏名</t>
    <rPh sb="0" eb="3">
      <t>タントウシャ</t>
    </rPh>
    <rPh sb="5" eb="7">
      <t>シメイ</t>
    </rPh>
    <phoneticPr fontId="18"/>
  </si>
  <si>
    <t>担当者①_職位</t>
    <rPh sb="0" eb="3">
      <t>タントウシャ</t>
    </rPh>
    <rPh sb="5" eb="7">
      <t>ショクイ</t>
    </rPh>
    <phoneticPr fontId="18"/>
  </si>
  <si>
    <t>担当者①_TEL</t>
    <rPh sb="0" eb="3">
      <t>タントウシャ</t>
    </rPh>
    <phoneticPr fontId="18"/>
  </si>
  <si>
    <t>担当者①_FAX</t>
    <rPh sb="0" eb="3">
      <t>タントウシャ</t>
    </rPh>
    <phoneticPr fontId="18"/>
  </si>
  <si>
    <t>担当者①_E-Mail</t>
    <rPh sb="0" eb="3">
      <t>タントウシャ</t>
    </rPh>
    <phoneticPr fontId="18"/>
  </si>
  <si>
    <t>担当者②_氏名</t>
    <rPh sb="0" eb="3">
      <t>タントウシャ</t>
    </rPh>
    <rPh sb="5" eb="7">
      <t>シメイ</t>
    </rPh>
    <phoneticPr fontId="18"/>
  </si>
  <si>
    <t>担当者②_職位</t>
    <rPh sb="0" eb="3">
      <t>タントウシャ</t>
    </rPh>
    <rPh sb="5" eb="7">
      <t>ショクイ</t>
    </rPh>
    <phoneticPr fontId="18"/>
  </si>
  <si>
    <t>担当者②_TEL</t>
    <rPh sb="0" eb="3">
      <t>タントウシャ</t>
    </rPh>
    <phoneticPr fontId="18"/>
  </si>
  <si>
    <t>担当者②_FAX</t>
    <rPh sb="0" eb="3">
      <t>タントウシャ</t>
    </rPh>
    <phoneticPr fontId="18"/>
  </si>
  <si>
    <t>担当者②_E-Mail</t>
    <rPh sb="0" eb="3">
      <t>タントウシャ</t>
    </rPh>
    <phoneticPr fontId="18"/>
  </si>
  <si>
    <t>該当する事業種類を選択してください。</t>
    <phoneticPr fontId="18"/>
  </si>
  <si>
    <t>←1-1と異なる場合に記入</t>
    <phoneticPr fontId="18"/>
  </si>
  <si>
    <t>〇</t>
  </si>
  <si>
    <t>決済代行業務</t>
    <phoneticPr fontId="18"/>
  </si>
  <si>
    <t>クラウドサービス事業者</t>
    <rPh sb="8" eb="11">
      <t>ジギョウシャ</t>
    </rPh>
    <phoneticPr fontId="18"/>
  </si>
  <si>
    <t>対面加盟店</t>
    <rPh sb="0" eb="1">
      <t>タイメン</t>
    </rPh>
    <rPh sb="1" eb="4">
      <t>カメイテン</t>
    </rPh>
    <phoneticPr fontId="18"/>
  </si>
  <si>
    <t>非対面:ECサイト</t>
    <rPh sb="0" eb="3">
      <t>ヒタイメン</t>
    </rPh>
    <phoneticPr fontId="18"/>
  </si>
  <si>
    <t>非対面:MOTO/通販</t>
    <rPh sb="0" eb="3">
      <t>ヒタイメン</t>
    </rPh>
    <rPh sb="9" eb="11">
      <t>ツウハン</t>
    </rPh>
    <phoneticPr fontId="18"/>
  </si>
  <si>
    <t>1-4</t>
    <phoneticPr fontId="18"/>
  </si>
  <si>
    <t>※有の場合は、ブランド名を全てご記入ください。</t>
    <rPh sb="11" eb="12">
      <t>メイ</t>
    </rPh>
    <phoneticPr fontId="18"/>
  </si>
  <si>
    <t>有の場合⇒</t>
    <rPh sb="0" eb="1">
      <t>ア</t>
    </rPh>
    <rPh sb="2" eb="4">
      <t>バアイ</t>
    </rPh>
    <phoneticPr fontId="18"/>
  </si>
  <si>
    <t>PCI DSS準拠要請の「有」「無」を選択してください。</t>
    <rPh sb="7" eb="9">
      <t>ジュンキョ</t>
    </rPh>
    <rPh sb="9" eb="11">
      <t>ヨウセイ</t>
    </rPh>
    <phoneticPr fontId="18"/>
  </si>
  <si>
    <t>1-5</t>
    <phoneticPr fontId="18"/>
  </si>
  <si>
    <t>1-6</t>
    <phoneticPr fontId="18"/>
  </si>
  <si>
    <t>件/年</t>
    <rPh sb="1" eb="2">
      <t>ネン</t>
    </rPh>
    <phoneticPr fontId="18"/>
  </si>
  <si>
    <t>該当の監査種別を選択してください。</t>
    <rPh sb="0" eb="2">
      <t>ガイトウ</t>
    </rPh>
    <rPh sb="3" eb="7">
      <t>カンサシュベツ</t>
    </rPh>
    <rPh sb="8" eb="10">
      <t>センタク</t>
    </rPh>
    <phoneticPr fontId="18"/>
  </si>
  <si>
    <t>新規オンサイト監査</t>
    <rPh sb="0" eb="2">
      <t>シンキ</t>
    </rPh>
    <rPh sb="7" eb="9">
      <t>カンサ</t>
    </rPh>
    <phoneticPr fontId="18"/>
  </si>
  <si>
    <t>定期オンサイト監査</t>
    <rPh sb="7" eb="9">
      <t>カンサ</t>
    </rPh>
    <phoneticPr fontId="18"/>
  </si>
  <si>
    <t>予備調査</t>
    <rPh sb="0" eb="4">
      <t>ヨビチョウサ</t>
    </rPh>
    <phoneticPr fontId="18"/>
  </si>
  <si>
    <t>SAQオンサイト監査</t>
    <phoneticPr fontId="18"/>
  </si>
  <si>
    <t>SAQ A</t>
    <phoneticPr fontId="18"/>
  </si>
  <si>
    <t>SAQ B</t>
    <phoneticPr fontId="18"/>
  </si>
  <si>
    <t>SAQ P2PE</t>
    <phoneticPr fontId="18"/>
  </si>
  <si>
    <t>SAQ D サービスプロバイダ</t>
    <phoneticPr fontId="18"/>
  </si>
  <si>
    <t>SAQ D 加盟店</t>
    <rPh sb="6" eb="9">
      <t>カメイテン</t>
    </rPh>
    <phoneticPr fontId="18"/>
  </si>
  <si>
    <t>SAQ B-IP</t>
  </si>
  <si>
    <t>監査希望時期（または都合の悪い時期）をご記入ください。</t>
    <rPh sb="0" eb="2">
      <t>カンサ</t>
    </rPh>
    <rPh sb="2" eb="4">
      <t>キボウ</t>
    </rPh>
    <rPh sb="4" eb="6">
      <t>ジキ</t>
    </rPh>
    <rPh sb="10" eb="12">
      <t>ツゴウ</t>
    </rPh>
    <rPh sb="13" eb="14">
      <t>ワル</t>
    </rPh>
    <rPh sb="15" eb="17">
      <t>ジキ</t>
    </rPh>
    <rPh sb="20" eb="22">
      <t>キニュウ</t>
    </rPh>
    <phoneticPr fontId="18"/>
  </si>
  <si>
    <t>オンサイト監査</t>
    <rPh sb="5" eb="7">
      <t>カンサ</t>
    </rPh>
    <phoneticPr fontId="18"/>
  </si>
  <si>
    <t>準拠証明書（AOC）について、以下ご記入ください。</t>
    <rPh sb="15" eb="17">
      <t>イカ</t>
    </rPh>
    <rPh sb="18" eb="20">
      <t>キニュウ</t>
    </rPh>
    <phoneticPr fontId="18"/>
  </si>
  <si>
    <t>①ご希望の言語を選択してください。</t>
    <rPh sb="1" eb="3">
      <t>キボウ</t>
    </rPh>
    <rPh sb="4" eb="5">
      <t>ゲンゴ</t>
    </rPh>
    <rPh sb="6" eb="8">
      <t>センタク</t>
    </rPh>
    <phoneticPr fontId="18"/>
  </si>
  <si>
    <t>②準拠日をご記入ください。</t>
    <rPh sb="0" eb="2">
      <t>ジュンキョビ</t>
    </rPh>
    <rPh sb="4" eb="6">
      <t>キニュウ</t>
    </rPh>
    <phoneticPr fontId="18"/>
  </si>
  <si>
    <t>③提出先の「有」「無」を選択してください。</t>
    <rPh sb="0" eb="1">
      <t>テイシュツサキ</t>
    </rPh>
    <rPh sb="5" eb="6">
      <t>アリ</t>
    </rPh>
    <rPh sb="8" eb="9">
      <t>ム</t>
    </rPh>
    <rPh sb="11" eb="13">
      <t>センタク</t>
    </rPh>
    <phoneticPr fontId="18"/>
  </si>
  <si>
    <t>※有の場合は、提出先を全てご記入ください。</t>
    <rPh sb="7" eb="10">
      <t>テイシュツサキ</t>
    </rPh>
    <phoneticPr fontId="18"/>
  </si>
  <si>
    <t>④電子署名（GMOサイン）の「可」「非」を選択してください。</t>
    <rPh sb="14" eb="15">
      <t>カ</t>
    </rPh>
    <rPh sb="17" eb="18">
      <t>ヒ</t>
    </rPh>
    <phoneticPr fontId="18"/>
  </si>
  <si>
    <t>※自社利用ソフトをご希望の場合は、以下をご記入ください。</t>
    <phoneticPr fontId="18"/>
  </si>
  <si>
    <t>自社利用ソフト⇒</t>
    <rPh sb="0" eb="2">
      <t>ジシャ</t>
    </rPh>
    <rPh sb="2" eb="4">
      <t>リヨウ</t>
    </rPh>
    <phoneticPr fontId="18"/>
  </si>
  <si>
    <t>納品希望日</t>
    <rPh sb="0" eb="5">
      <t>ノウヒンキボウビ</t>
    </rPh>
    <phoneticPr fontId="18"/>
  </si>
  <si>
    <t>提出先</t>
    <rPh sb="0" eb="3">
      <t>テイシュツサキ</t>
    </rPh>
    <phoneticPr fontId="18"/>
  </si>
  <si>
    <t>監査証明書の副本の「必要」「不要」を選択してください。</t>
    <rPh sb="6" eb="8">
      <t>フクホン</t>
    </rPh>
    <rPh sb="10" eb="12">
      <t>ヒツヨウ</t>
    </rPh>
    <rPh sb="14" eb="16">
      <t>フヨウ</t>
    </rPh>
    <rPh sb="18" eb="20">
      <t>センタク</t>
    </rPh>
    <phoneticPr fontId="18"/>
  </si>
  <si>
    <t>※「必要」の場合は、「日本語版」「英語版」の枚数をそれぞれご記入ください。</t>
    <phoneticPr fontId="18"/>
  </si>
  <si>
    <t>日本語版</t>
    <rPh sb="0" eb="4">
      <t>ニホンゴバン</t>
    </rPh>
    <phoneticPr fontId="18"/>
  </si>
  <si>
    <t>英語版</t>
    <rPh sb="0" eb="3">
      <t>エイゴバン</t>
    </rPh>
    <phoneticPr fontId="18"/>
  </si>
  <si>
    <t>その他ISO規格の取得状況の「有」「無」を選択してください。</t>
    <rPh sb="2" eb="3">
      <t>タ</t>
    </rPh>
    <rPh sb="6" eb="8">
      <t>キカク</t>
    </rPh>
    <rPh sb="9" eb="11">
      <t>シュトク</t>
    </rPh>
    <rPh sb="11" eb="13">
      <t>ジョウキョウ</t>
    </rPh>
    <phoneticPr fontId="18"/>
  </si>
  <si>
    <t>※有の場合、取得している規格名を以下にご記入ください。</t>
    <phoneticPr fontId="18"/>
  </si>
  <si>
    <t>可</t>
    <rPh sb="0" eb="1">
      <t>カ</t>
    </rPh>
    <phoneticPr fontId="18"/>
  </si>
  <si>
    <t>非</t>
    <rPh sb="0" eb="1">
      <t>ヒ</t>
    </rPh>
    <phoneticPr fontId="18"/>
  </si>
  <si>
    <t>カード決済取扱件数をご記入ください。</t>
    <phoneticPr fontId="18"/>
  </si>
  <si>
    <t>必要</t>
    <rPh sb="0" eb="2">
      <t>ヒツヨウ</t>
    </rPh>
    <phoneticPr fontId="18"/>
  </si>
  <si>
    <t>①拠点名・クラウド名</t>
    <rPh sb="9" eb="10">
      <t>メイ</t>
    </rPh>
    <phoneticPr fontId="18"/>
  </si>
  <si>
    <t>非公開希望</t>
    <phoneticPr fontId="18"/>
  </si>
  <si>
    <r>
      <t xml:space="preserve">②所在地 </t>
    </r>
    <r>
      <rPr>
        <sz val="8"/>
        <color theme="1"/>
        <rFont val="Meiryo UI"/>
        <family val="3"/>
        <charset val="128"/>
      </rPr>
      <t>※クラウドの場合は無記入</t>
    </r>
    <phoneticPr fontId="18"/>
  </si>
  <si>
    <t>③カード会員データの取扱い</t>
    <phoneticPr fontId="18"/>
  </si>
  <si>
    <t>　伝送</t>
    <rPh sb="1" eb="3">
      <t>デンソウ</t>
    </rPh>
    <phoneticPr fontId="18"/>
  </si>
  <si>
    <t>　処理</t>
    <rPh sb="1" eb="3">
      <t>ショリ</t>
    </rPh>
    <phoneticPr fontId="18"/>
  </si>
  <si>
    <t>　保存</t>
    <phoneticPr fontId="18"/>
  </si>
  <si>
    <t>④業務内容</t>
    <rPh sb="3" eb="5">
      <t>ナイヨウ</t>
    </rPh>
    <phoneticPr fontId="18"/>
  </si>
  <si>
    <t>⑤人数</t>
    <phoneticPr fontId="18"/>
  </si>
  <si>
    <t>⑥システム環境</t>
    <rPh sb="5" eb="7">
      <t>カンキョウ</t>
    </rPh>
    <phoneticPr fontId="18"/>
  </si>
  <si>
    <t>④　PCの総数（物理台数）</t>
    <rPh sb="5" eb="7">
      <t>ソウスウ</t>
    </rPh>
    <rPh sb="8" eb="10">
      <t>ブツリ</t>
    </rPh>
    <rPh sb="10" eb="12">
      <t>ダイスウ</t>
    </rPh>
    <phoneticPr fontId="18"/>
  </si>
  <si>
    <t>4.監査補足事項</t>
    <phoneticPr fontId="18"/>
  </si>
  <si>
    <t>カスタマイズド・アプローチの「有」「無」を選択してください。</t>
    <phoneticPr fontId="18"/>
  </si>
  <si>
    <t>代替コントロールの「有」「無」を選択してください。</t>
    <rPh sb="0" eb="2">
      <t>ダイタイ</t>
    </rPh>
    <phoneticPr fontId="18"/>
  </si>
  <si>
    <t>※有の場合は、代替コントロールの数を全てご記入ください。</t>
    <rPh sb="7" eb="9">
      <t>ダイタイ</t>
    </rPh>
    <rPh sb="16" eb="17">
      <t>カズ</t>
    </rPh>
    <phoneticPr fontId="18"/>
  </si>
  <si>
    <t>種類（数）⇒</t>
    <rPh sb="0" eb="2">
      <t>シュルイ</t>
    </rPh>
    <rPh sb="3" eb="4">
      <t>カズ</t>
    </rPh>
    <phoneticPr fontId="18"/>
  </si>
  <si>
    <t>機密認証データの保存の「有」「無」を選択してください。</t>
    <rPh sb="0" eb="2">
      <t>キミツ</t>
    </rPh>
    <rPh sb="2" eb="4">
      <t>ニンショウ</t>
    </rPh>
    <rPh sb="8" eb="10">
      <t>ホゾン</t>
    </rPh>
    <phoneticPr fontId="18"/>
  </si>
  <si>
    <t>※有の場合は、該当するデータを選択してください。</t>
    <rPh sb="7" eb="9">
      <t>ガイトウ</t>
    </rPh>
    <rPh sb="15" eb="17">
      <t>センタク</t>
    </rPh>
    <phoneticPr fontId="18"/>
  </si>
  <si>
    <t xml:space="preserve"> 暗証番号</t>
    <rPh sb="1" eb="3">
      <t>アンショウ</t>
    </rPh>
    <rPh sb="3" eb="5">
      <t>バンゴウ</t>
    </rPh>
    <phoneticPr fontId="18"/>
  </si>
  <si>
    <t xml:space="preserve"> セキュリティコード</t>
    <phoneticPr fontId="18"/>
  </si>
  <si>
    <t xml:space="preserve"> フルトラックデータ</t>
    <phoneticPr fontId="18"/>
  </si>
  <si>
    <t>※補足事項がある場合は、以下に詳細をご記入ください。</t>
    <rPh sb="1" eb="5">
      <t>ホソクジコウ</t>
    </rPh>
    <rPh sb="12" eb="14">
      <t>イカ</t>
    </rPh>
    <rPh sb="15" eb="17">
      <t>ショウサイ</t>
    </rPh>
    <rPh sb="19" eb="21">
      <t>キニュウ</t>
    </rPh>
    <phoneticPr fontId="18"/>
  </si>
  <si>
    <t>補足事項⇒</t>
    <rPh sb="0" eb="4">
      <t>ホソクジコウ</t>
    </rPh>
    <phoneticPr fontId="18"/>
  </si>
  <si>
    <t>全要件</t>
    <rPh sb="0" eb="1">
      <t>ゼン</t>
    </rPh>
    <rPh sb="1" eb="3">
      <t>ヨウケン</t>
    </rPh>
    <phoneticPr fontId="18"/>
  </si>
  <si>
    <t>5.その他</t>
    <rPh sb="4" eb="5">
      <t>タ</t>
    </rPh>
    <phoneticPr fontId="18"/>
  </si>
  <si>
    <t>5-1</t>
    <phoneticPr fontId="18"/>
  </si>
  <si>
    <t>勤務状況について、以下にご記入ください。</t>
    <rPh sb="0" eb="4">
      <t>キンムジョウキョウ</t>
    </rPh>
    <rPh sb="9" eb="11">
      <t>イカ</t>
    </rPh>
    <rPh sb="13" eb="15">
      <t>キニュウ</t>
    </rPh>
    <phoneticPr fontId="18"/>
  </si>
  <si>
    <t>始業時間</t>
    <rPh sb="0" eb="4">
      <t>シギョウジカン</t>
    </rPh>
    <phoneticPr fontId="18"/>
  </si>
  <si>
    <t>終業時間</t>
    <phoneticPr fontId="18"/>
  </si>
  <si>
    <t>5-2</t>
  </si>
  <si>
    <t>コンサルティング会社の「有」「無」を選択してください。</t>
    <rPh sb="8" eb="10">
      <t>ガイシャ</t>
    </rPh>
    <phoneticPr fontId="18"/>
  </si>
  <si>
    <t>※「有」の場合は、コンサルティング会社をご記入ください。</t>
    <rPh sb="17" eb="19">
      <t>カイシャ</t>
    </rPh>
    <phoneticPr fontId="18"/>
  </si>
  <si>
    <t>会社名⇒</t>
    <rPh sb="0" eb="3">
      <t>カイシャメイ</t>
    </rPh>
    <phoneticPr fontId="18"/>
  </si>
  <si>
    <t>5-3</t>
    <phoneticPr fontId="18"/>
  </si>
  <si>
    <t>日本語以外で使用している言語の「有」「無」を選択してください。</t>
    <rPh sb="0" eb="3">
      <t>ニホンゴ</t>
    </rPh>
    <rPh sb="3" eb="5">
      <t>イガイ</t>
    </rPh>
    <rPh sb="6" eb="8">
      <t>シヨウ</t>
    </rPh>
    <rPh sb="12" eb="14">
      <t>ゲンゴ</t>
    </rPh>
    <rPh sb="16" eb="17">
      <t>アリ</t>
    </rPh>
    <rPh sb="19" eb="20">
      <t>ム</t>
    </rPh>
    <rPh sb="22" eb="24">
      <t>センタク</t>
    </rPh>
    <phoneticPr fontId="18"/>
  </si>
  <si>
    <t>※有の場合は、使用している言語を全てご記入ください。</t>
    <phoneticPr fontId="18"/>
  </si>
  <si>
    <t>5-4</t>
    <phoneticPr fontId="18"/>
  </si>
  <si>
    <t>自己問診(SAQ)の実施状況の「有」「無」を選択してください。</t>
    <phoneticPr fontId="18"/>
  </si>
  <si>
    <t>※SAQ AOCサービスを申請する場合は、必ず実施をお願い致します。</t>
    <rPh sb="27" eb="28">
      <t>ネガ</t>
    </rPh>
    <rPh sb="29" eb="30">
      <t>イタ</t>
    </rPh>
    <phoneticPr fontId="18"/>
  </si>
  <si>
    <t>5-5</t>
    <phoneticPr fontId="18"/>
  </si>
  <si>
    <t>情報漏えいの事故を起こした事がありますか。「有」「無」を選択してください。</t>
    <phoneticPr fontId="18"/>
  </si>
  <si>
    <t>5-6</t>
    <phoneticPr fontId="18"/>
  </si>
  <si>
    <t>入館申請等、事前手続の「有」「無」を選択してください。</t>
    <rPh sb="0" eb="2">
      <t>ニュウカン</t>
    </rPh>
    <rPh sb="2" eb="4">
      <t>シンセイ</t>
    </rPh>
    <rPh sb="4" eb="5">
      <t>ナド</t>
    </rPh>
    <rPh sb="6" eb="8">
      <t>ジゼン</t>
    </rPh>
    <rPh sb="8" eb="10">
      <t>テツヅキ</t>
    </rPh>
    <rPh sb="12" eb="13">
      <t>アリ</t>
    </rPh>
    <rPh sb="15" eb="16">
      <t>ム</t>
    </rPh>
    <rPh sb="18" eb="20">
      <t>センタク</t>
    </rPh>
    <phoneticPr fontId="18"/>
  </si>
  <si>
    <t>※有の場合は、以下に詳細をご記入ください。</t>
    <phoneticPr fontId="18"/>
  </si>
  <si>
    <t>6.提出資料について</t>
    <rPh sb="2" eb="4">
      <t>テイシュツ</t>
    </rPh>
    <rPh sb="4" eb="6">
      <t>シリョウ</t>
    </rPh>
    <phoneticPr fontId="18"/>
  </si>
  <si>
    <t>　・以下の提出書類は、監査の種類や対象範囲によって異なります。監査の都度、監査4週間前までにご提出ください。</t>
    <rPh sb="2" eb="4">
      <t>イカ</t>
    </rPh>
    <phoneticPr fontId="18"/>
  </si>
  <si>
    <t>　・b.ネットワーク図、c.カードフロー図、d.CDE構成図は、御見積書の作成にあたり事前にご提出をお願いする場合がございます。</t>
    <rPh sb="10" eb="11">
      <t>ズ</t>
    </rPh>
    <rPh sb="20" eb="21">
      <t>ズ</t>
    </rPh>
    <rPh sb="27" eb="29">
      <t>コウセイ</t>
    </rPh>
    <rPh sb="29" eb="30">
      <t>ズ</t>
    </rPh>
    <phoneticPr fontId="18"/>
  </si>
  <si>
    <t>a.</t>
  </si>
  <si>
    <t>カード情報に関わる（伝送処理や保存など）部署の組織図</t>
    <phoneticPr fontId="18"/>
  </si>
  <si>
    <t>b.</t>
  </si>
  <si>
    <t>ネットワーク図</t>
  </si>
  <si>
    <t>c.</t>
  </si>
  <si>
    <t>カードフロー図</t>
  </si>
  <si>
    <t>d.</t>
  </si>
  <si>
    <t>CDE構成図</t>
  </si>
  <si>
    <t>※ネットワーク図に、カード会員データを取り扱う部分を線で囲んで頂いても構いません</t>
    <phoneticPr fontId="18"/>
  </si>
  <si>
    <t>e.</t>
  </si>
  <si>
    <t>監査対象機器/ソウトウェア情報</t>
  </si>
  <si>
    <t>インベントリーリスト</t>
    <phoneticPr fontId="18"/>
  </si>
  <si>
    <t>f.</t>
  </si>
  <si>
    <t>サービスプロバイダリスト</t>
  </si>
  <si>
    <t>カード会員データのセキュリティに影響を与えるサービスプロバイダ等のリスト</t>
    <phoneticPr fontId="18"/>
  </si>
  <si>
    <t>g.</t>
  </si>
  <si>
    <t>カード会員データ保存リスト</t>
  </si>
  <si>
    <t>カード会員データ保存リスト</t>
    <phoneticPr fontId="18"/>
  </si>
  <si>
    <t>h.</t>
  </si>
  <si>
    <t>SAQ</t>
  </si>
  <si>
    <t>実施したSAQ（自己問診）※SAQ AOCサービスの場合のみ</t>
    <phoneticPr fontId="18"/>
  </si>
  <si>
    <t>i.</t>
  </si>
  <si>
    <t>ASVスキャン遵守証明書</t>
  </si>
  <si>
    <t>4回分（初回監査の場合は1回分） ※対象の場合</t>
    <rPh sb="18" eb="20">
      <t>タイショウ</t>
    </rPh>
    <rPh sb="21" eb="23">
      <t>バアイ</t>
    </rPh>
    <phoneticPr fontId="18"/>
  </si>
  <si>
    <t>j.</t>
  </si>
  <si>
    <t>内部脆弱性スキャン</t>
  </si>
  <si>
    <t>4回分（初回監査の場合は1回分） ※対象の場合</t>
    <phoneticPr fontId="18"/>
  </si>
  <si>
    <t>k.</t>
  </si>
  <si>
    <t>外部ペネトレーション</t>
  </si>
  <si>
    <t>1回分（初回監査の場合も1回分） ※対象の場合</t>
    <rPh sb="9" eb="11">
      <t>バアイ</t>
    </rPh>
    <rPh sb="14" eb="15">
      <t>ブン</t>
    </rPh>
    <phoneticPr fontId="18"/>
  </si>
  <si>
    <t>L.</t>
  </si>
  <si>
    <t>内部ペネトレーション</t>
  </si>
  <si>
    <t>m.</t>
  </si>
  <si>
    <t>ワイヤレス診断結果</t>
  </si>
  <si>
    <t>n.</t>
  </si>
  <si>
    <t>セグメンテーション診断</t>
  </si>
  <si>
    <t>・サービスプロバイダの場合／2回分（初回監査の場合は1回分） ※対象の場合</t>
    <phoneticPr fontId="18"/>
  </si>
  <si>
    <t>・加盟店の場合／1回分（初回監査の場合も1回分） ※対象の場合</t>
    <phoneticPr fontId="18"/>
  </si>
  <si>
    <t>◎監査登録内容変更の場合</t>
  </si>
  <si>
    <t>・変更届出書：シート「C104変更届」</t>
    <rPh sb="15" eb="18">
      <t>ヘンコウトドケ</t>
    </rPh>
    <phoneticPr fontId="18"/>
  </si>
  <si>
    <t xml:space="preserve"> 申請内容や対象範囲の変更がある場合は、必要事項をご記入のうえご提出ください。</t>
    <rPh sb="16" eb="18">
      <t>バアイ</t>
    </rPh>
    <rPh sb="20" eb="24">
      <t>ヒツヨウジコウ</t>
    </rPh>
    <rPh sb="26" eb="28">
      <t>キニュウ</t>
    </rPh>
    <rPh sb="32" eb="34">
      <t>テイシュツ</t>
    </rPh>
    <phoneticPr fontId="18"/>
  </si>
  <si>
    <t>2-1-1</t>
    <phoneticPr fontId="18"/>
  </si>
  <si>
    <t>2-1-2</t>
    <phoneticPr fontId="18"/>
  </si>
  <si>
    <t>2-1-3</t>
    <phoneticPr fontId="18"/>
  </si>
  <si>
    <t>2-1-4</t>
    <phoneticPr fontId="18"/>
  </si>
  <si>
    <t>2-1-5</t>
    <phoneticPr fontId="18"/>
  </si>
  <si>
    <t>2-1-6</t>
    <phoneticPr fontId="18"/>
  </si>
  <si>
    <t>2-1-7</t>
    <phoneticPr fontId="18"/>
  </si>
  <si>
    <t>2-1-8</t>
    <phoneticPr fontId="18"/>
  </si>
  <si>
    <t>2-1-9</t>
    <phoneticPr fontId="18"/>
  </si>
  <si>
    <t>2-1-10</t>
    <phoneticPr fontId="18"/>
  </si>
  <si>
    <t>法人名</t>
    <rPh sb="2" eb="3">
      <t>メイ</t>
    </rPh>
    <phoneticPr fontId="18"/>
  </si>
  <si>
    <t xml:space="preserve">連絡
担当者①
</t>
    <rPh sb="3" eb="5">
      <t>タントウ</t>
    </rPh>
    <rPh sb="5" eb="6">
      <t>シャ</t>
    </rPh>
    <phoneticPr fontId="18"/>
  </si>
  <si>
    <t>連絡
担当者②</t>
    <rPh sb="3" eb="6">
      <t>タントウシャ</t>
    </rPh>
    <phoneticPr fontId="18"/>
  </si>
  <si>
    <t>2-2</t>
    <phoneticPr fontId="18"/>
  </si>
  <si>
    <t>その他</t>
    <rPh sb="2" eb="3">
      <t>タ</t>
    </rPh>
    <phoneticPr fontId="18"/>
  </si>
  <si>
    <t>3.届出事項について</t>
    <rPh sb="2" eb="4">
      <t>トドケデ</t>
    </rPh>
    <rPh sb="4" eb="6">
      <t>ジコウ</t>
    </rPh>
    <phoneticPr fontId="18"/>
  </si>
  <si>
    <r>
      <t>該当する場合は区分に「〇」を選択し、</t>
    </r>
    <r>
      <rPr>
        <b/>
        <sz val="10"/>
        <color rgb="FFFF0000"/>
        <rFont val="Meiryo UI"/>
        <family val="3"/>
        <charset val="128"/>
      </rPr>
      <t>発生日をご記入</t>
    </r>
    <r>
      <rPr>
        <b/>
        <sz val="10"/>
        <rFont val="Meiryo UI"/>
        <family val="3"/>
        <charset val="128"/>
      </rPr>
      <t>ください。</t>
    </r>
    <rPh sb="18" eb="20">
      <t>ハッセイ</t>
    </rPh>
    <phoneticPr fontId="18"/>
  </si>
  <si>
    <t>該当</t>
    <rPh sb="0" eb="2">
      <t>ガイトウ</t>
    </rPh>
    <phoneticPr fontId="18"/>
  </si>
  <si>
    <t>届出事項</t>
    <rPh sb="0" eb="4">
      <t>トドケデジコウ</t>
    </rPh>
    <phoneticPr fontId="18"/>
  </si>
  <si>
    <t>重大なセキュリティ事故の発生</t>
    <rPh sb="0" eb="2">
      <t>ジュウダイ</t>
    </rPh>
    <rPh sb="9" eb="11">
      <t>ジコ</t>
    </rPh>
    <rPh sb="12" eb="14">
      <t>ハッセイ</t>
    </rPh>
    <phoneticPr fontId="40"/>
  </si>
  <si>
    <t>PCI DSS監査の取下げ／監査証明の廃止</t>
    <phoneticPr fontId="18"/>
  </si>
  <si>
    <t>➡</t>
    <phoneticPr fontId="18"/>
  </si>
  <si>
    <t>監査証明証の紛失／毀損</t>
    <rPh sb="0" eb="2">
      <t>カンサ</t>
    </rPh>
    <rPh sb="2" eb="4">
      <t>ショウメイ</t>
    </rPh>
    <rPh sb="4" eb="5">
      <t>アカシ</t>
    </rPh>
    <rPh sb="6" eb="8">
      <t>フンシツ</t>
    </rPh>
    <rPh sb="9" eb="11">
      <t>キソン</t>
    </rPh>
    <phoneticPr fontId="40"/>
  </si>
  <si>
    <t>その他、PCIセキュリティ基準の準拠性に影響を与える可能性のある事項</t>
    <rPh sb="2" eb="3">
      <t>ホカ</t>
    </rPh>
    <rPh sb="13" eb="15">
      <t>キジュン</t>
    </rPh>
    <rPh sb="16" eb="18">
      <t>ジュンキョ</t>
    </rPh>
    <rPh sb="18" eb="19">
      <t>セイ</t>
    </rPh>
    <rPh sb="20" eb="22">
      <t>エイキョウ</t>
    </rPh>
    <rPh sb="23" eb="24">
      <t>アタ</t>
    </rPh>
    <rPh sb="26" eb="28">
      <t>カノウ</t>
    </rPh>
    <rPh sb="28" eb="29">
      <t>セイ</t>
    </rPh>
    <rPh sb="32" eb="34">
      <t>ジコウ</t>
    </rPh>
    <phoneticPr fontId="40"/>
  </si>
  <si>
    <t>②監査証明証（正本・副本含む）をご返却ください。</t>
    <rPh sb="1" eb="3">
      <t>カンサ</t>
    </rPh>
    <rPh sb="3" eb="5">
      <t>ショウメイ</t>
    </rPh>
    <phoneticPr fontId="18"/>
  </si>
  <si>
    <t>変更届出書受領（ICMS記入欄）</t>
    <rPh sb="0" eb="2">
      <t>ヘンコウ</t>
    </rPh>
    <rPh sb="2" eb="4">
      <t>トドケデ</t>
    </rPh>
    <rPh sb="4" eb="5">
      <t>ショ</t>
    </rPh>
    <rPh sb="5" eb="7">
      <t>ジュリョウ</t>
    </rPh>
    <rPh sb="12" eb="15">
      <t>キニュウラン</t>
    </rPh>
    <phoneticPr fontId="18"/>
  </si>
  <si>
    <t>必要➡</t>
    <rPh sb="0" eb="2">
      <t>ヒツヨウ</t>
    </rPh>
    <phoneticPr fontId="18"/>
  </si>
  <si>
    <t>不要➡</t>
    <rPh sb="0" eb="2">
      <t>フヨウ</t>
    </rPh>
    <phoneticPr fontId="18"/>
  </si>
  <si>
    <t>社長印</t>
    <phoneticPr fontId="18"/>
  </si>
  <si>
    <t>備考欄：</t>
    <rPh sb="0" eb="3">
      <t>ビコウラン</t>
    </rPh>
    <phoneticPr fontId="18"/>
  </si>
  <si>
    <t>担当者①_氏名</t>
  </si>
  <si>
    <t>担当者①_TEL</t>
  </si>
  <si>
    <t>担当者①_FAX</t>
  </si>
  <si>
    <t>担当者①_e-mail</t>
  </si>
  <si>
    <t>①拠点名・クラウド名_31</t>
  </si>
  <si>
    <t>②所在地_31</t>
  </si>
  <si>
    <t>⑤人数_31</t>
  </si>
  <si>
    <t>①サーバの総数（物理台数）31</t>
  </si>
  <si>
    <t>②サーバの総数（仮想サーバ含む）31</t>
  </si>
  <si>
    <t>③ネットワーク機器の総数（仮想機器含む）31</t>
  </si>
  <si>
    <t>④PCの総数（物理台数）31</t>
  </si>
  <si>
    <t>ROC納品希望日</t>
  </si>
  <si>
    <t>日本語版</t>
  </si>
  <si>
    <t>規格名</t>
  </si>
  <si>
    <t>希望時期_定期</t>
  </si>
  <si>
    <t>担当者①_職位</t>
  </si>
  <si>
    <t>業務内容_31</t>
  </si>
  <si>
    <t>担当者②_氏名</t>
  </si>
  <si>
    <t>担当者②_職位</t>
  </si>
  <si>
    <t>担当者②_TEL</t>
  </si>
  <si>
    <t>担当者②FAX</t>
  </si>
  <si>
    <t>担当者②_e-mail</t>
  </si>
  <si>
    <t>希望時期_予備調査</t>
  </si>
  <si>
    <t>担当者①_所在地</t>
  </si>
  <si>
    <t>担当者②_所在地</t>
  </si>
  <si>
    <t>非対面：ECサイト</t>
  </si>
  <si>
    <t>対面加盟店</t>
  </si>
  <si>
    <t>カード決済代行業務</t>
  </si>
  <si>
    <t>詳細をご記入ください</t>
  </si>
  <si>
    <t>①ご希望の言語を選択してください。</t>
  </si>
  <si>
    <t>変更点3</t>
  </si>
  <si>
    <t>非公開希望_31</t>
  </si>
  <si>
    <t>①拠点名・クラウド名</t>
  </si>
  <si>
    <t>②所在地_32</t>
  </si>
  <si>
    <t>非公開希望_32</t>
  </si>
  <si>
    <t>⑤人数_32</t>
  </si>
  <si>
    <t>④業務内容_32</t>
  </si>
  <si>
    <t>①拠点名・クラウド名_33</t>
  </si>
  <si>
    <t>②所在地_33</t>
  </si>
  <si>
    <t>非公開希望_33</t>
  </si>
  <si>
    <t>⑤人数_33</t>
  </si>
  <si>
    <t>④業務内容_33</t>
  </si>
  <si>
    <t>①拠点名・クラウド名_34</t>
  </si>
  <si>
    <t>②所在地_34</t>
  </si>
  <si>
    <t>非公開希望_34</t>
  </si>
  <si>
    <t>⑤人数_34</t>
  </si>
  <si>
    <t>④業務内容_34</t>
  </si>
  <si>
    <t>①拠点名・クラウド名_35</t>
  </si>
  <si>
    <t>②所在地_35</t>
  </si>
  <si>
    <t>非公開希望_35</t>
  </si>
  <si>
    <t>⑤人数_35</t>
  </si>
  <si>
    <t>④業務内容_35</t>
  </si>
  <si>
    <t>①拠点名・クラウド名_36</t>
  </si>
  <si>
    <t>②所在地_36</t>
  </si>
  <si>
    <t>非公開希望_36</t>
  </si>
  <si>
    <t>⑤人数_36</t>
  </si>
  <si>
    <t>④業務内容_36</t>
  </si>
  <si>
    <t>①拠点名・クラウド名_37</t>
  </si>
  <si>
    <t>②所在地_37</t>
  </si>
  <si>
    <t>非公開希望_37</t>
  </si>
  <si>
    <t>⑤人数_37</t>
  </si>
  <si>
    <t>④業務内容_37</t>
  </si>
  <si>
    <t>①拠点名・クラウド名_38</t>
  </si>
  <si>
    <t>②所在地_38</t>
  </si>
  <si>
    <t>非公開希望_38</t>
  </si>
  <si>
    <t>⑤人数_38</t>
  </si>
  <si>
    <t>④業務内容_38</t>
  </si>
  <si>
    <t>①拠点名・クラウド名_39</t>
  </si>
  <si>
    <t>②所在地_39</t>
  </si>
  <si>
    <t>非公開希望_39</t>
  </si>
  <si>
    <t>⑤人数_39</t>
  </si>
  <si>
    <t>④業務内容_39</t>
  </si>
  <si>
    <t>②所在地_310</t>
  </si>
  <si>
    <t>非公開希望_310</t>
  </si>
  <si>
    <t>⑤人数_310</t>
  </si>
  <si>
    <t>④業務内容_310</t>
  </si>
  <si>
    <t>④電子署名（GMOサイン）の「可」「非」を選択してください。</t>
  </si>
  <si>
    <t>提出先</t>
  </si>
  <si>
    <t>ROC提出期限</t>
  </si>
  <si>
    <t>5-3日本語以外の使用言語</t>
  </si>
  <si>
    <t>5-5情報漏えいの事故を起こした事がありますか</t>
  </si>
  <si>
    <t>5-6入館申請等、事前手続はありますか</t>
  </si>
  <si>
    <t>希望時期_特別オンサイト</t>
  </si>
  <si>
    <t>・ISAの関与</t>
  </si>
  <si>
    <t>監査対象要件</t>
  </si>
  <si>
    <t>・Customized Approach</t>
  </si>
  <si>
    <t>ECモール事業</t>
  </si>
  <si>
    <t>QRコード決済事業者</t>
  </si>
  <si>
    <t>スマートホン決済事業者</t>
  </si>
  <si>
    <t>システム提供・運用会社</t>
  </si>
  <si>
    <t>非対面：MOTO/通販</t>
  </si>
  <si>
    <t>新規オンサイト監査</t>
  </si>
  <si>
    <t>希望時期_新規</t>
  </si>
  <si>
    <t>AOC提出希望日_新規</t>
  </si>
  <si>
    <t>前回準拠日_定期</t>
  </si>
  <si>
    <t>前回監査機関</t>
  </si>
  <si>
    <t>AOC提出希望日_予備</t>
  </si>
  <si>
    <t>前回準拠日_特別</t>
  </si>
  <si>
    <t>実施理由（移転・拡大等）をご記入ください</t>
  </si>
  <si>
    <t>SAQ B</t>
  </si>
  <si>
    <t>SAQ P2PE</t>
  </si>
  <si>
    <t>AOC提出先</t>
  </si>
  <si>
    <t>※自社利用ソフトをご希望の場合は、以下をご記入ください。</t>
  </si>
  <si>
    <t>代替コントロール</t>
  </si>
  <si>
    <t>代替コントロール数</t>
  </si>
  <si>
    <t>クラウドの利用</t>
  </si>
  <si>
    <t>クラウドの利用_AWS</t>
  </si>
  <si>
    <t>クラウドの利用_GCP</t>
  </si>
  <si>
    <t>クラウドの利用_Azure</t>
  </si>
  <si>
    <t>クラウドの利用_その他</t>
  </si>
  <si>
    <t>伝送</t>
  </si>
  <si>
    <t>処理</t>
  </si>
  <si>
    <t>保存</t>
  </si>
  <si>
    <t>機密認証データの保存</t>
  </si>
  <si>
    <t>暗証番号</t>
  </si>
  <si>
    <t>セキュリティコード</t>
  </si>
  <si>
    <t>フルトラックデータ</t>
  </si>
  <si>
    <t>伝送_31</t>
  </si>
  <si>
    <t>処理_31</t>
  </si>
  <si>
    <t>保存_31</t>
  </si>
  <si>
    <t>5-2審査支援コンサルティング会社名</t>
  </si>
  <si>
    <t>伝送_32</t>
  </si>
  <si>
    <t>処理_32</t>
  </si>
  <si>
    <t>保存_32</t>
  </si>
  <si>
    <t>伝送_33</t>
  </si>
  <si>
    <t>処理_33</t>
  </si>
  <si>
    <t>保存_33</t>
  </si>
  <si>
    <t>伝送_34</t>
  </si>
  <si>
    <t>処理_34</t>
  </si>
  <si>
    <t>保存_34</t>
  </si>
  <si>
    <t>伝送_35</t>
  </si>
  <si>
    <t>処理_35</t>
  </si>
  <si>
    <t>保存_35</t>
  </si>
  <si>
    <t>伝送_36</t>
  </si>
  <si>
    <t>処理_36</t>
  </si>
  <si>
    <t>保存_36</t>
  </si>
  <si>
    <t>伝送_37</t>
  </si>
  <si>
    <t>処理_37</t>
  </si>
  <si>
    <t>保存_37</t>
  </si>
  <si>
    <t>伝送_38</t>
  </si>
  <si>
    <t>処理_38</t>
  </si>
  <si>
    <t>保存_38</t>
  </si>
  <si>
    <t>伝送_39</t>
  </si>
  <si>
    <t>処理_39</t>
  </si>
  <si>
    <t>保存_39</t>
  </si>
  <si>
    <t>伝送_310</t>
  </si>
  <si>
    <t>処理_310</t>
  </si>
  <si>
    <t>保存_310</t>
  </si>
  <si>
    <t>変更点1</t>
  </si>
  <si>
    <t>クラウドサービス事業者</t>
  </si>
  <si>
    <t>変更点2</t>
  </si>
  <si>
    <t>オンサイト監査希望日</t>
  </si>
  <si>
    <t>予備調査希望日</t>
  </si>
  <si>
    <t>②準拠日をご記入ください。</t>
  </si>
  <si>
    <t>③提出先の「有」「無」を選択してください。</t>
  </si>
  <si>
    <t>※有の場合は、提出先を全てご記入ください。</t>
  </si>
  <si>
    <t>変更点4</t>
  </si>
  <si>
    <t>補足事項</t>
  </si>
  <si>
    <t>変更点5</t>
  </si>
  <si>
    <t>提出先（E-Mail）：jimu@icms.co.jp</t>
    <phoneticPr fontId="18"/>
  </si>
  <si>
    <t>会社名</t>
    <rPh sb="0" eb="2">
      <t>カイシャ</t>
    </rPh>
    <rPh sb="2" eb="3">
      <t>メイ</t>
    </rPh>
    <phoneticPr fontId="18"/>
  </si>
  <si>
    <t>ご記入日</t>
    <rPh sb="1" eb="3">
      <t>キニュウ</t>
    </rPh>
    <rPh sb="3" eb="4">
      <t>ヒ</t>
    </rPh>
    <phoneticPr fontId="18"/>
  </si>
  <si>
    <r>
      <t>該当する場合は区分に「〇」が表示されます。内容を確認し、</t>
    </r>
    <r>
      <rPr>
        <b/>
        <sz val="11.5"/>
        <color rgb="FFFF0000"/>
        <rFont val="Meiryo UI"/>
        <family val="3"/>
        <charset val="128"/>
      </rPr>
      <t>変更日をご記入</t>
    </r>
    <r>
      <rPr>
        <b/>
        <sz val="11.5"/>
        <rFont val="Meiryo UI"/>
        <family val="3"/>
        <charset val="128"/>
      </rPr>
      <t>ください。</t>
    </r>
    <phoneticPr fontId="18"/>
  </si>
  <si>
    <t>※変更後の内容は、C100見積依頼書の内容が反映されております。</t>
    <rPh sb="1" eb="3">
      <t>ヘンコウ</t>
    </rPh>
    <rPh sb="3" eb="4">
      <t>ゴ</t>
    </rPh>
    <rPh sb="5" eb="7">
      <t>ナイヨウ</t>
    </rPh>
    <rPh sb="19" eb="21">
      <t>ナイヨウ</t>
    </rPh>
    <rPh sb="22" eb="24">
      <t>ハンエイ</t>
    </rPh>
    <phoneticPr fontId="18"/>
  </si>
  <si>
    <t>②　仮想マシンの総数（OSの総数）</t>
    <phoneticPr fontId="18"/>
  </si>
  <si>
    <t>監査証明マークの使用停止予定日</t>
    <phoneticPr fontId="18"/>
  </si>
  <si>
    <t>発生日</t>
    <rPh sb="0" eb="3">
      <t>ハッセイビ</t>
    </rPh>
    <phoneticPr fontId="18"/>
  </si>
  <si>
    <t>例）2022年12月31日</t>
    <phoneticPr fontId="18"/>
  </si>
  <si>
    <t>※PCI DSS監査の取下げ／監査証明の廃止ををご希望の場合、下記①②のご対応をお願い致します。</t>
    <phoneticPr fontId="18"/>
  </si>
  <si>
    <t>①名刺・パンフレット・封筒などの印刷物、WEBなどの媒体は問わず、監査証明マークの使用停止予定日を上記にご記入ください。</t>
    <rPh sb="33" eb="35">
      <t>カンサ</t>
    </rPh>
    <rPh sb="35" eb="37">
      <t>ショウメイ</t>
    </rPh>
    <phoneticPr fontId="40"/>
  </si>
  <si>
    <t>審査業務部長印</t>
    <phoneticPr fontId="18"/>
  </si>
  <si>
    <t>拠点名・クラウド名</t>
    <rPh sb="0" eb="2">
      <t>キョテン</t>
    </rPh>
    <rPh sb="2" eb="3">
      <t>メイ</t>
    </rPh>
    <rPh sb="8" eb="9">
      <t>メイ</t>
    </rPh>
    <phoneticPr fontId="18"/>
  </si>
  <si>
    <t>業務内容</t>
    <phoneticPr fontId="18"/>
  </si>
  <si>
    <t>システム環境</t>
    <rPh sb="4" eb="6">
      <t>カンキョウ</t>
    </rPh>
    <phoneticPr fontId="18"/>
  </si>
  <si>
    <t>実施する監査基準を選択してください。　➡</t>
    <rPh sb="0" eb="2">
      <t>ジッシ</t>
    </rPh>
    <rPh sb="4" eb="6">
      <t>カンサ</t>
    </rPh>
    <rPh sb="6" eb="8">
      <t>キジュン</t>
    </rPh>
    <rPh sb="9" eb="11">
      <t>センタク</t>
    </rPh>
    <phoneticPr fontId="24"/>
  </si>
  <si>
    <t>連絡
担当者①</t>
    <rPh sb="0" eb="2">
      <t>レンラク</t>
    </rPh>
    <rPh sb="3" eb="6">
      <t>タントウシャ</t>
    </rPh>
    <phoneticPr fontId="18"/>
  </si>
  <si>
    <t>連絡
担当者②</t>
    <rPh sb="0" eb="2">
      <t>レンラク</t>
    </rPh>
    <rPh sb="3" eb="6">
      <t>タントウシャ</t>
    </rPh>
    <phoneticPr fontId="18"/>
  </si>
  <si>
    <t>・サービスプロバイダ</t>
    <phoneticPr fontId="18"/>
  </si>
  <si>
    <t>・加盟店</t>
    <rPh sb="1" eb="4">
      <t>カメイテン</t>
    </rPh>
    <phoneticPr fontId="18"/>
  </si>
  <si>
    <t>カード会社
イシュイング業務</t>
    <rPh sb="3" eb="5">
      <t>カイシャ</t>
    </rPh>
    <rPh sb="12" eb="14">
      <t>ギョウム</t>
    </rPh>
    <phoneticPr fontId="18"/>
  </si>
  <si>
    <t>ECモール事業者</t>
    <phoneticPr fontId="18"/>
  </si>
  <si>
    <t>システム提供・運用会社</t>
    <rPh sb="7" eb="9">
      <t>ウンヨウ</t>
    </rPh>
    <phoneticPr fontId="18"/>
  </si>
  <si>
    <t>その他</t>
    <rPh sb="2" eb="3">
      <t>ホカ</t>
    </rPh>
    <phoneticPr fontId="18"/>
  </si>
  <si>
    <t>カード会社
アクワイアリング業務</t>
    <rPh sb="3" eb="5">
      <t>カイシャ</t>
    </rPh>
    <rPh sb="14" eb="16">
      <t>ギョウム</t>
    </rPh>
    <phoneticPr fontId="18"/>
  </si>
  <si>
    <t>コールセンター事業</t>
    <phoneticPr fontId="18"/>
  </si>
  <si>
    <t>QRコード決済事業者</t>
    <phoneticPr fontId="18"/>
  </si>
  <si>
    <t>詳細をご記入下さい ➡</t>
    <rPh sb="0" eb="2">
      <t>ショウサイ</t>
    </rPh>
    <rPh sb="4" eb="6">
      <t>キニュウ</t>
    </rPh>
    <rPh sb="6" eb="7">
      <t>クダ</t>
    </rPh>
    <phoneticPr fontId="18"/>
  </si>
  <si>
    <t>データセンター事業</t>
    <phoneticPr fontId="18"/>
  </si>
  <si>
    <t>スマートフォン決済事業者</t>
    <phoneticPr fontId="18"/>
  </si>
  <si>
    <t>ブランドとの直接契約の「有」「無」を選択してください。</t>
    <rPh sb="6" eb="8">
      <t>チョクセツ</t>
    </rPh>
    <rPh sb="8" eb="10">
      <t>ケイヤク</t>
    </rPh>
    <phoneticPr fontId="18"/>
  </si>
  <si>
    <t>※有の場合は、アクワイアラ(金融機関)を全てご記入ください。</t>
    <phoneticPr fontId="18"/>
  </si>
  <si>
    <t>・該当する箇所に「〇」を選択してください。</t>
    <rPh sb="4" eb="6">
      <t>カショ</t>
    </rPh>
    <rPh sb="10" eb="12">
      <t>センタク</t>
    </rPh>
    <phoneticPr fontId="18"/>
  </si>
  <si>
    <t>・監査時期は、必ずしもご希望に添えない場合がございますので予めご了承ください。</t>
    <rPh sb="1" eb="3">
      <t>カンサ</t>
    </rPh>
    <phoneticPr fontId="18"/>
  </si>
  <si>
    <t>2.申請種類</t>
    <rPh sb="2" eb="4">
      <t>シンセイ</t>
    </rPh>
    <rPh sb="4" eb="6">
      <t>シュルイ</t>
    </rPh>
    <phoneticPr fontId="18"/>
  </si>
  <si>
    <t>監査報告書（ROC）英語版の「必要」「不要」を選択してください。</t>
    <rPh sb="10" eb="13">
      <t>エイゴバン</t>
    </rPh>
    <rPh sb="15" eb="17">
      <t>ヒツヨウ</t>
    </rPh>
    <rPh sb="18" eb="20">
      <t>フヨウ</t>
    </rPh>
    <phoneticPr fontId="18"/>
  </si>
  <si>
    <t>※必要の場合は、納品希望日及び提出先を全てご記入ください。</t>
    <rPh sb="1" eb="3">
      <t>ヒツヨウ</t>
    </rPh>
    <rPh sb="8" eb="13">
      <t>ノウヒンキボウビ</t>
    </rPh>
    <rPh sb="13" eb="14">
      <t>オヨ</t>
    </rPh>
    <rPh sb="15" eb="17">
      <t>テイシュツ</t>
    </rPh>
    <rPh sb="17" eb="18">
      <t>サキ</t>
    </rPh>
    <phoneticPr fontId="18"/>
  </si>
  <si>
    <t>3.監査対象範囲</t>
    <phoneticPr fontId="18"/>
  </si>
  <si>
    <t>・データセンター及び保守拠点、監査対象部署等を全てご記入ください。</t>
    <rPh sb="8" eb="9">
      <t>オヨ</t>
    </rPh>
    <rPh sb="10" eb="14">
      <t>ホシュキョテン</t>
    </rPh>
    <rPh sb="15" eb="19">
      <t>カンサタイショウ</t>
    </rPh>
    <rPh sb="19" eb="21">
      <t>ブショ</t>
    </rPh>
    <rPh sb="21" eb="22">
      <t>トウ</t>
    </rPh>
    <rPh sb="23" eb="24">
      <t>スベ</t>
    </rPh>
    <rPh sb="26" eb="28">
      <t>キニュウ</t>
    </rPh>
    <phoneticPr fontId="18"/>
  </si>
  <si>
    <r>
      <t>・監査証明書やWeb等に所在地の非公開希望がございましたら</t>
    </r>
    <r>
      <rPr>
        <b/>
        <sz val="10"/>
        <color rgb="FFC00000"/>
        <rFont val="Meiryo UI"/>
        <family val="3"/>
        <charset val="128"/>
      </rPr>
      <t>、</t>
    </r>
    <r>
      <rPr>
        <b/>
        <sz val="10"/>
        <color rgb="FFFF0000"/>
        <rFont val="Meiryo UI"/>
        <family val="3"/>
        <charset val="128"/>
      </rPr>
      <t>非公開希望に「有」</t>
    </r>
    <r>
      <rPr>
        <b/>
        <sz val="10"/>
        <rFont val="Meiryo UI"/>
        <family val="3"/>
        <charset val="128"/>
      </rPr>
      <t>を選択してください。</t>
    </r>
    <rPh sb="1" eb="3">
      <t>カンサ</t>
    </rPh>
    <rPh sb="3" eb="6">
      <t>ショウメイショ</t>
    </rPh>
    <rPh sb="10" eb="11">
      <t>トウ</t>
    </rPh>
    <rPh sb="12" eb="15">
      <t>ショザイチ</t>
    </rPh>
    <rPh sb="16" eb="21">
      <t>ヒコウカイキボウ</t>
    </rPh>
    <rPh sb="30" eb="33">
      <t>ヒコウカイ</t>
    </rPh>
    <rPh sb="33" eb="35">
      <t>キボウ</t>
    </rPh>
    <rPh sb="37" eb="38">
      <t>アリ</t>
    </rPh>
    <rPh sb="40" eb="42">
      <t>センタク</t>
    </rPh>
    <phoneticPr fontId="18"/>
  </si>
  <si>
    <t>郵便番号　　　　〒</t>
    <phoneticPr fontId="18"/>
  </si>
  <si>
    <t>担当者①_TEL</t>
    <phoneticPr fontId="18"/>
  </si>
  <si>
    <t>担当者①_FAX</t>
    <phoneticPr fontId="18"/>
  </si>
  <si>
    <t>担当者①_E-Mail</t>
    <phoneticPr fontId="18"/>
  </si>
  <si>
    <t>担当者②_TEL</t>
    <phoneticPr fontId="18"/>
  </si>
  <si>
    <t>担当者②_FAX</t>
    <phoneticPr fontId="18"/>
  </si>
  <si>
    <t>担当者②_E-Mail</t>
    <phoneticPr fontId="18"/>
  </si>
  <si>
    <t>①　サーバの総数（物理台数）</t>
    <phoneticPr fontId="18"/>
  </si>
  <si>
    <t>③　ネットワーク機器の総数（仮想機器含む）</t>
    <phoneticPr fontId="18"/>
  </si>
  <si>
    <t>特別監査</t>
    <rPh sb="0" eb="2">
      <t>トクベツ</t>
    </rPh>
    <rPh sb="2" eb="4">
      <t>カンサ</t>
    </rPh>
    <phoneticPr fontId="18"/>
  </si>
  <si>
    <t>法人名_変更前</t>
  </si>
  <si>
    <t>法人名_変更日</t>
  </si>
  <si>
    <t>法人所在地_変更前</t>
  </si>
  <si>
    <t>法人_所在地変更日</t>
  </si>
  <si>
    <t>責任者_所属部署/職位変更日</t>
  </si>
  <si>
    <t>連絡担当者①氏名_変更日</t>
  </si>
  <si>
    <t>重大事故_発生日</t>
  </si>
  <si>
    <t>取下げ/廃止_発生日</t>
  </si>
  <si>
    <t>紛失/毀損_発生日</t>
  </si>
  <si>
    <t>その他_発生日</t>
  </si>
  <si>
    <t>郵便番号_変更前</t>
  </si>
  <si>
    <t>責任者_変更前</t>
  </si>
  <si>
    <t>責任者_部署/職位変更前</t>
  </si>
  <si>
    <t>連絡担当者①氏名_変更前</t>
  </si>
  <si>
    <t>連絡担当者①部署/職位_変更前</t>
  </si>
  <si>
    <t>連絡担当者①部署/職位_変更日</t>
  </si>
  <si>
    <t>連絡担当者①TEL_変更前</t>
  </si>
  <si>
    <t>連絡担当者①FAX_変更前</t>
  </si>
  <si>
    <t>連絡担当者①e-Mail_変更前</t>
  </si>
  <si>
    <t>郵便番号_変更日</t>
  </si>
  <si>
    <t>責任者_変更日</t>
  </si>
  <si>
    <t>法人名_変更後</t>
  </si>
  <si>
    <t>郵便番号_変更後</t>
  </si>
  <si>
    <t>法人_所在地変更後</t>
  </si>
  <si>
    <t>責任者_変更後</t>
  </si>
  <si>
    <t>責任者_部署/職位変更後</t>
  </si>
  <si>
    <t>連絡担当者①氏名_変更後</t>
  </si>
  <si>
    <t>連絡担当者①部署/職位_変更後</t>
  </si>
  <si>
    <t>連絡担当者①TEL_変更後</t>
  </si>
  <si>
    <t>連絡担当者①TEL_変更日</t>
  </si>
  <si>
    <t>連絡担当者①FAX_変更後</t>
  </si>
  <si>
    <t>連絡担当者①FAX_変更日</t>
  </si>
  <si>
    <t>連絡担当者①e-Mail_変更後</t>
  </si>
  <si>
    <t>連絡担当者①e-Mail_変更日</t>
  </si>
  <si>
    <t>連絡担当者②氏名_変更前</t>
  </si>
  <si>
    <t>連絡担当者②氏名_変更後</t>
  </si>
  <si>
    <t>連絡担当者②氏名_変更日</t>
  </si>
  <si>
    <t>連絡担当者②部署/職位_変更前</t>
  </si>
  <si>
    <t>連絡担当者②部署/職位_変更後</t>
  </si>
  <si>
    <t>連絡担当者②部署/職位_変更日</t>
  </si>
  <si>
    <t>連絡担当者②TEL_変更前</t>
  </si>
  <si>
    <t>連絡担当者②TEL_変更後</t>
  </si>
  <si>
    <t>連絡担当者②TEL_変更日</t>
  </si>
  <si>
    <t>連絡担当者②FAX_変更前</t>
  </si>
  <si>
    <t>連絡担当者②FAX_変更後</t>
  </si>
  <si>
    <t>連絡担当者②FAX_変更日</t>
  </si>
  <si>
    <t>連絡担当者②e-Mail_変更前</t>
  </si>
  <si>
    <t>連絡担当者②e-Mail_変更後</t>
  </si>
  <si>
    <t>連絡担当者②e-Mail_変更日</t>
  </si>
  <si>
    <t>拠点名（部署名）211_変更前</t>
  </si>
  <si>
    <t>拠点名（部署名）211_変更後</t>
  </si>
  <si>
    <t>所在地211_変更前</t>
  </si>
  <si>
    <t>所在地211_変更後</t>
  </si>
  <si>
    <t>業務（概略）211_変更前</t>
  </si>
  <si>
    <t>業務（概略）211_変更後</t>
  </si>
  <si>
    <t>変更後非公開希望211</t>
  </si>
  <si>
    <t>法人名_区分</t>
  </si>
  <si>
    <t>郵便番号_区分</t>
  </si>
  <si>
    <t>法人所在地_区分</t>
  </si>
  <si>
    <t>責任者_区分</t>
  </si>
  <si>
    <t>責任者部署/職位_区分</t>
  </si>
  <si>
    <t>連絡担当者①氏名_区分</t>
  </si>
  <si>
    <t>連絡担当者①部署/職位_区分</t>
  </si>
  <si>
    <t>連絡担当者①TEL_区分</t>
  </si>
  <si>
    <t>連絡担当者①FAX_区分</t>
  </si>
  <si>
    <t>連絡担当者①e‐Mail_区分</t>
  </si>
  <si>
    <t>連絡担当者②氏名_区分</t>
  </si>
  <si>
    <t>連絡担当者②部署/職位_区分</t>
  </si>
  <si>
    <t>連絡担当者②TEL_区分</t>
  </si>
  <si>
    <t>連絡担当者②FAX_区分</t>
  </si>
  <si>
    <t>連絡担当者②E-mail_区分</t>
  </si>
  <si>
    <t>拠点名211_区分</t>
  </si>
  <si>
    <t>拠点名（部署名）211_変更日</t>
  </si>
  <si>
    <t>所在地211_区分</t>
  </si>
  <si>
    <t>所在地211_変更日</t>
  </si>
  <si>
    <t>業務概略211_区分</t>
  </si>
  <si>
    <t>業務（概略）211_変更日</t>
  </si>
  <si>
    <t>変更後非公開希望212</t>
  </si>
  <si>
    <t>拠点名（部署名）212_変更前</t>
  </si>
  <si>
    <t>拠点名（部署名）212_変更後</t>
  </si>
  <si>
    <t>拠点名212_区分</t>
  </si>
  <si>
    <t>拠点名（部署名）212_変更日</t>
  </si>
  <si>
    <t>所在地212_変更前</t>
  </si>
  <si>
    <t>所在地212_変更後</t>
  </si>
  <si>
    <t>所在地212_区分</t>
  </si>
  <si>
    <t>所在地212_変更日</t>
  </si>
  <si>
    <t>業務（概略）212_変更前</t>
  </si>
  <si>
    <t>業務（概略）212_変更後</t>
  </si>
  <si>
    <t>業務概略212_区分</t>
  </si>
  <si>
    <t>業務（概略）212_変更日</t>
  </si>
  <si>
    <t>変更後非公開希望213</t>
  </si>
  <si>
    <t>拠点名（部署名）213_変更前</t>
  </si>
  <si>
    <t>拠点名（部署名）213_変更後</t>
  </si>
  <si>
    <t>拠点名213_区分</t>
  </si>
  <si>
    <t>拠点名（部署名）213_変更日</t>
  </si>
  <si>
    <t>所在地213_変更前</t>
  </si>
  <si>
    <t>所在地213_変更後</t>
  </si>
  <si>
    <t>所在地213_区分</t>
  </si>
  <si>
    <t>所在地213_変更日</t>
  </si>
  <si>
    <t>業務（概略）213_変更前</t>
  </si>
  <si>
    <t>業務（概略）213_変更後</t>
  </si>
  <si>
    <t>業務概略213_区分</t>
  </si>
  <si>
    <t>業務（概略）213_変更日</t>
  </si>
  <si>
    <t>変更後非公開希望214</t>
  </si>
  <si>
    <t>拠点名（部署名）214_変更前</t>
  </si>
  <si>
    <t>拠点名（部署名）214_変更後</t>
  </si>
  <si>
    <t>拠点名214_区分</t>
  </si>
  <si>
    <t>拠点名（部署名）214_変更日</t>
  </si>
  <si>
    <t>所在地214_変更前</t>
  </si>
  <si>
    <t>所在地214_変更後</t>
  </si>
  <si>
    <t>所在地214_区分</t>
  </si>
  <si>
    <t>所在地214_変更日</t>
  </si>
  <si>
    <t>業務（概略）214_変更前</t>
  </si>
  <si>
    <t>業務（概略）214_変更後</t>
  </si>
  <si>
    <t>業務概略214_区分</t>
  </si>
  <si>
    <t>業務（概略）214_変更日</t>
  </si>
  <si>
    <t>拠点名（部署名）215_変更前</t>
  </si>
  <si>
    <t>拠点名（部署名）215_変更後</t>
  </si>
  <si>
    <t>拠点名215_区分</t>
  </si>
  <si>
    <t>拠点名（部署名）215_変更日</t>
  </si>
  <si>
    <t>所在地215_変更前</t>
  </si>
  <si>
    <t>所在地215_変更後</t>
  </si>
  <si>
    <t>所在地215_区分</t>
  </si>
  <si>
    <t>所在地215_変更日</t>
  </si>
  <si>
    <t>業務（概略）215_変更前</t>
  </si>
  <si>
    <t>業務（概略）215_変更後</t>
  </si>
  <si>
    <t>業務概略215_区分</t>
  </si>
  <si>
    <t>業務（概略）215_変更日</t>
  </si>
  <si>
    <t>拠点名（部署名）216_変更前</t>
  </si>
  <si>
    <t>拠点名（部署名）216_変更後</t>
  </si>
  <si>
    <t>拠点名216_区分</t>
  </si>
  <si>
    <t>拠点名（部署名）216_変更日</t>
  </si>
  <si>
    <t>所在地216_変更前</t>
  </si>
  <si>
    <t>所在地216_変更後</t>
  </si>
  <si>
    <t>所在地216_区分</t>
  </si>
  <si>
    <t>所在地216_変更日</t>
  </si>
  <si>
    <t>業務（概略）216_変更前</t>
  </si>
  <si>
    <t>業務（概略）216_変更後</t>
  </si>
  <si>
    <t>業務概略216_区分</t>
  </si>
  <si>
    <t>業務概略216_変更日</t>
  </si>
  <si>
    <t>拠点名（部署名）217_変更前</t>
  </si>
  <si>
    <t>拠点名（部署名）217_変更後</t>
  </si>
  <si>
    <t>拠点名217_区分</t>
  </si>
  <si>
    <t>拠点名（部署名）217_変更日</t>
  </si>
  <si>
    <t>所在地217_変更前</t>
  </si>
  <si>
    <t>所在地217_変更後</t>
  </si>
  <si>
    <t>所在地217_区分</t>
  </si>
  <si>
    <t>所在地217_変更日</t>
  </si>
  <si>
    <t>業務（概略）217_変更前</t>
  </si>
  <si>
    <t>業務（概略）217_変更後</t>
  </si>
  <si>
    <t>業務概略217_区分</t>
  </si>
  <si>
    <t>業務概略217_変更日</t>
  </si>
  <si>
    <t>拠点名（部署名）218_変更前</t>
  </si>
  <si>
    <t>拠点名（部署名）218_変更後</t>
  </si>
  <si>
    <t>拠点名218_区分</t>
  </si>
  <si>
    <t>拠点名（部署名）218_変更日</t>
  </si>
  <si>
    <t>所在地218_変更前</t>
  </si>
  <si>
    <t>所在地218_変更後</t>
  </si>
  <si>
    <t>所在地218_区分</t>
  </si>
  <si>
    <t>所在地218_変更日</t>
  </si>
  <si>
    <t>業務（概略）218_変更前</t>
  </si>
  <si>
    <t>業務（概略）218_変更後</t>
  </si>
  <si>
    <t>業務概略218_区分</t>
  </si>
  <si>
    <t>業務概略218_変更日</t>
  </si>
  <si>
    <t>拠点名（部署名）219_変更前</t>
  </si>
  <si>
    <t>拠点名（部署名）219_変更後</t>
  </si>
  <si>
    <t>拠点名219_区分</t>
  </si>
  <si>
    <t>拠点名（部署名）219_変更日</t>
  </si>
  <si>
    <t>所在地219_変更前</t>
  </si>
  <si>
    <t>所在地219_変更後</t>
  </si>
  <si>
    <t>所在地219_区分</t>
  </si>
  <si>
    <t>所在地219_変更日</t>
  </si>
  <si>
    <t>業務（概略）219_変更前</t>
  </si>
  <si>
    <t>業務概略219_区分</t>
  </si>
  <si>
    <t>業務概略219_変更日</t>
  </si>
  <si>
    <t>拠点名（部署名）2110_変更前</t>
  </si>
  <si>
    <t>拠点名（部署名）2110_変更後</t>
  </si>
  <si>
    <t>拠点名2110_区分</t>
  </si>
  <si>
    <t>拠点名（部署名）2110_変更日</t>
  </si>
  <si>
    <t>所在地2110_変更前</t>
  </si>
  <si>
    <t>所在地2110_変更後</t>
  </si>
  <si>
    <t>所在地2110_区分</t>
  </si>
  <si>
    <t>所在地2110_変更日</t>
  </si>
  <si>
    <t>業務（概略）2110_変更前</t>
  </si>
  <si>
    <t>業務（概略）2110_変更後</t>
  </si>
  <si>
    <t>業務概要2110_区分</t>
  </si>
  <si>
    <t>業務概要2110_変更日</t>
  </si>
  <si>
    <t>連絡担当者①所在地_変更前</t>
  </si>
  <si>
    <t>連絡担当者①所在地_変更後</t>
  </si>
  <si>
    <t>連絡担当者①所在地_区分</t>
  </si>
  <si>
    <t>連絡担当者①所在地_変更日</t>
  </si>
  <si>
    <t>連絡担当者②所在地_変更前</t>
  </si>
  <si>
    <t>連絡担当者②所在地_変更後</t>
  </si>
  <si>
    <t>連絡担当者②所在地_区分</t>
  </si>
  <si>
    <t>連絡担当者②所在地_変更日</t>
  </si>
  <si>
    <t>重大なセキュリティ事故の発生</t>
  </si>
  <si>
    <t>PCI DSS監査の取下げ／監査証明の廃止</t>
  </si>
  <si>
    <t>監査証明証の紛失／毀損</t>
  </si>
  <si>
    <t>その他適合性に影響を与える可能性のある事項</t>
  </si>
  <si>
    <t>①サーバ（物理）211_変更前</t>
  </si>
  <si>
    <t>①サーバ（物理）211_変更後</t>
  </si>
  <si>
    <t>物理211_区分</t>
  </si>
  <si>
    <t>物理211_変更日</t>
  </si>
  <si>
    <t>②サーバ（仮想）211_変更前</t>
  </si>
  <si>
    <t>②サーバ（仮想）211_変更後</t>
  </si>
  <si>
    <t>仮想211_区分</t>
  </si>
  <si>
    <t>仮想211_変更日</t>
  </si>
  <si>
    <t>③N/W機器211_変更前</t>
  </si>
  <si>
    <t>③N/W機器211_変更後</t>
  </si>
  <si>
    <t>N/W211_区分</t>
  </si>
  <si>
    <t>N/W211_変更日</t>
  </si>
  <si>
    <t>④PC211_変更前</t>
  </si>
  <si>
    <t>④PC211_変更後</t>
  </si>
  <si>
    <t>PC211_区分</t>
  </si>
  <si>
    <t>PC211_変更日</t>
  </si>
  <si>
    <t>①サーバ（物理）212_変更前</t>
  </si>
  <si>
    <t>①サーバ（物理）212_変更後</t>
  </si>
  <si>
    <t>物理212_区分</t>
  </si>
  <si>
    <t>物理212_変更日</t>
  </si>
  <si>
    <t>②サーバ（仮想）212_変更前</t>
  </si>
  <si>
    <t>②サーバ（仮想）212_変更後</t>
  </si>
  <si>
    <t>仮想212_区分</t>
  </si>
  <si>
    <t>仮想212_変更日</t>
  </si>
  <si>
    <t>③N/W機器212_変更前</t>
  </si>
  <si>
    <t>③N/W機器212_変更後</t>
  </si>
  <si>
    <t>N/W212_区分</t>
  </si>
  <si>
    <t>N/W212_変更日</t>
  </si>
  <si>
    <t>④PC212_変更前</t>
  </si>
  <si>
    <t>④PC212_変更後</t>
  </si>
  <si>
    <t>PC212_区分</t>
  </si>
  <si>
    <t>PC212_変更日</t>
  </si>
  <si>
    <t>①サーバ（物理）213_変更後</t>
  </si>
  <si>
    <t>①サーバ（物理）213_変更前</t>
  </si>
  <si>
    <t>物理213_区分</t>
  </si>
  <si>
    <t>物理213_変更日</t>
  </si>
  <si>
    <t>②サーバ（仮想）213_変更前</t>
  </si>
  <si>
    <t>②サーバ（仮想）213_変更後</t>
  </si>
  <si>
    <t>仮想213_区分</t>
  </si>
  <si>
    <t>仮想213_変更日</t>
  </si>
  <si>
    <t>③N/W機器213_変更前</t>
  </si>
  <si>
    <t>③N/W機器213_変更後</t>
  </si>
  <si>
    <t>N/W213_区分</t>
  </si>
  <si>
    <t>N/W213_変更日</t>
  </si>
  <si>
    <t>④PC213_変更前</t>
  </si>
  <si>
    <t>④PC213_変更後</t>
  </si>
  <si>
    <t>PC213_区分</t>
  </si>
  <si>
    <t>PC213_変更日</t>
  </si>
  <si>
    <t>①サーバ（物理）214_変更前</t>
  </si>
  <si>
    <t>①サーバ（物理）214_変更後</t>
  </si>
  <si>
    <t>物理214_区分</t>
  </si>
  <si>
    <t>物理214_変更日</t>
  </si>
  <si>
    <t>②サーバ（仮想）214_変更前</t>
  </si>
  <si>
    <t>②サーバ（仮想）214_変更後</t>
  </si>
  <si>
    <t>仮想214_区分</t>
  </si>
  <si>
    <t>仮想214_変更日</t>
  </si>
  <si>
    <t>③N/W機器214_変更前</t>
  </si>
  <si>
    <t>③N/W機器214_変更後</t>
  </si>
  <si>
    <t>N/W214_区分</t>
  </si>
  <si>
    <t>N/W214_変更日</t>
  </si>
  <si>
    <t>④PC214_変更前</t>
  </si>
  <si>
    <t>④PC214_変更後</t>
  </si>
  <si>
    <t>PC214_区分</t>
  </si>
  <si>
    <t>PC214_変更日</t>
  </si>
  <si>
    <t>①サーバ（物理）215_変更前</t>
  </si>
  <si>
    <t>①サーバ（物理）215_変更後</t>
  </si>
  <si>
    <t>物理215_区分</t>
  </si>
  <si>
    <t>物理215_変更日</t>
  </si>
  <si>
    <t>②サーバ（仮想）215_変更前</t>
  </si>
  <si>
    <t>②サーバ（仮想）215_変更後</t>
  </si>
  <si>
    <t>仮想215_区分</t>
  </si>
  <si>
    <t>仮想215_変更日</t>
  </si>
  <si>
    <t>③N/W機器215_変更前</t>
  </si>
  <si>
    <t>③N/W機器215_変更後</t>
  </si>
  <si>
    <t>N/W215_区分</t>
  </si>
  <si>
    <t>N/W215_変更日</t>
  </si>
  <si>
    <t>④PC215_変更前</t>
  </si>
  <si>
    <t>④PC215_変更後</t>
  </si>
  <si>
    <t>PC215_区分</t>
  </si>
  <si>
    <t>PC215_変更日</t>
  </si>
  <si>
    <t>①サーバ（物理）216_変更前</t>
  </si>
  <si>
    <t>①サーバ（物理）216_変更後</t>
  </si>
  <si>
    <t>物理216_区分</t>
  </si>
  <si>
    <t>物理216_変更日</t>
  </si>
  <si>
    <t>②サーバ（仮想）216_変更前</t>
  </si>
  <si>
    <t>②サーバ（仮想）216_変更後</t>
  </si>
  <si>
    <t>仮想216_区分</t>
  </si>
  <si>
    <t>仮想216_変更日</t>
  </si>
  <si>
    <t>③N/W機器216_変更前</t>
  </si>
  <si>
    <t>③N/W機器216_変更後</t>
  </si>
  <si>
    <t>N/W216_区分</t>
  </si>
  <si>
    <t>N/W216_変更日</t>
  </si>
  <si>
    <t>④PC216_変更前</t>
  </si>
  <si>
    <t>④PC216_変更後</t>
  </si>
  <si>
    <t>PC216_区分</t>
  </si>
  <si>
    <t>PC216_変更日</t>
  </si>
  <si>
    <t>①サーバ（物理）217_変更前</t>
  </si>
  <si>
    <t>①サーバ（物理）217_変更後</t>
  </si>
  <si>
    <t>物理217_区分</t>
  </si>
  <si>
    <t>物理217_変更日</t>
  </si>
  <si>
    <t>②サーバ（仮想）217_変更前</t>
  </si>
  <si>
    <t>②サーバ（仮想）217_変更後</t>
  </si>
  <si>
    <t>仮想217_区分</t>
  </si>
  <si>
    <t>仮想217_変更日</t>
  </si>
  <si>
    <t>③N/W機器217_変更前</t>
  </si>
  <si>
    <t>③N/W機器217_変更後</t>
  </si>
  <si>
    <t>N/W217_区分</t>
  </si>
  <si>
    <t>N/W217_変更日</t>
  </si>
  <si>
    <t>④PC217_変更前</t>
  </si>
  <si>
    <t>④PC217_変更後</t>
  </si>
  <si>
    <t>PC217_区分</t>
  </si>
  <si>
    <t>PC217_変更日</t>
  </si>
  <si>
    <t>①サーバ（物理）218_変更前</t>
  </si>
  <si>
    <t>①サーバ（物理）218_変更後</t>
  </si>
  <si>
    <t>物理218_区分</t>
  </si>
  <si>
    <t>物理218_変更日</t>
  </si>
  <si>
    <t>②サーバ（仮想）218_変更前</t>
  </si>
  <si>
    <t>②サーバ（仮想）218_変更後</t>
  </si>
  <si>
    <t>仮想218_区分</t>
  </si>
  <si>
    <t>仮想218_変更日</t>
  </si>
  <si>
    <t>③N/W機器218_変更前</t>
  </si>
  <si>
    <t>③N/W機器218_変更後</t>
  </si>
  <si>
    <t>N/W218_区分</t>
  </si>
  <si>
    <t>N/W218_変更日</t>
  </si>
  <si>
    <t>④PC218_変更前</t>
  </si>
  <si>
    <t>④PC218_変更後</t>
  </si>
  <si>
    <t>PC218_区分</t>
  </si>
  <si>
    <t>PC218_変更日</t>
  </si>
  <si>
    <t>①サーバ（物理）219_変更前</t>
  </si>
  <si>
    <t>①サーバ（物理）219_変更後</t>
  </si>
  <si>
    <t>物理219_区分</t>
  </si>
  <si>
    <t>物理219_変更日</t>
  </si>
  <si>
    <t>②サーバ（仮想）219_変更前</t>
  </si>
  <si>
    <t>②サーバ（仮想）219_変更後</t>
  </si>
  <si>
    <t>仮想219_区分</t>
  </si>
  <si>
    <t>仮想219_変更日</t>
  </si>
  <si>
    <t>③N/W機器219_変更前</t>
  </si>
  <si>
    <t>③N/W機器219_変更後</t>
  </si>
  <si>
    <t>N/W219_区分</t>
  </si>
  <si>
    <t>N/W219_変更日</t>
  </si>
  <si>
    <t>④PC219_変更前</t>
  </si>
  <si>
    <t>④PC219_変更後</t>
  </si>
  <si>
    <t>PC219_区分</t>
  </si>
  <si>
    <t>PC219_変更日</t>
  </si>
  <si>
    <t>①サーバ（物理）2110_変更前</t>
  </si>
  <si>
    <t>①サーバ（物理）2110_変更後</t>
  </si>
  <si>
    <t>物理2110_区分</t>
  </si>
  <si>
    <t>物理2110_変更日</t>
  </si>
  <si>
    <t>②サーバ（仮想）2110_変更前</t>
  </si>
  <si>
    <t>②サーバ（仮想）2110_変更後</t>
  </si>
  <si>
    <t>仮想2110_区分</t>
  </si>
  <si>
    <t>仮想2110_変更日</t>
  </si>
  <si>
    <t>③N/W機器2110_変更前</t>
  </si>
  <si>
    <t>③N/W機器2110_変更後</t>
  </si>
  <si>
    <t>N/W2110_区分</t>
  </si>
  <si>
    <t>N/W2110_変更日</t>
  </si>
  <si>
    <t>④PC2110_変更前</t>
  </si>
  <si>
    <t>④PC2110_変更後</t>
  </si>
  <si>
    <t>PC2110_区分</t>
  </si>
  <si>
    <t>PC2110_変更日</t>
  </si>
  <si>
    <t>直接契約　※有の場合は、ブランド名を全てご記入ください。</t>
  </si>
  <si>
    <t>準拠要請　※有の場合は、ブランド名を全てご記入ください。</t>
  </si>
  <si>
    <t>カード会社_イシュリング業務</t>
  </si>
  <si>
    <t>契約有無を選択</t>
  </si>
  <si>
    <t>要請有無を選択</t>
  </si>
  <si>
    <t>SAQ D 加盟店</t>
  </si>
  <si>
    <t>SAQ D サービスプロバイダ</t>
  </si>
  <si>
    <t>監査報告書ROC英語版</t>
  </si>
  <si>
    <t>①拠点名・クラウド名_32</t>
  </si>
  <si>
    <t>③ネットワーク機器の総数（仮想機器含む）39</t>
  </si>
  <si>
    <t>④PCの総数（物理台数）39</t>
  </si>
  <si>
    <t>5-4　PCI DSS自己問診（SAQ）の実施状況</t>
  </si>
  <si>
    <t>カード会社_アクワイアリング業務</t>
  </si>
  <si>
    <t>5-2準拠支援コンサルタント会社</t>
  </si>
  <si>
    <t>監査証明書副本</t>
  </si>
  <si>
    <t>・Customized Approach</t>
    <phoneticPr fontId="18"/>
  </si>
  <si>
    <t>BP要件を除いた要件</t>
    <phoneticPr fontId="18"/>
  </si>
  <si>
    <t>Ver4.0監査をご希望の場合、全要件orベストプラクティス要件(BP要件)を除いた要件、どちらかを選択してください。</t>
    <rPh sb="6" eb="8">
      <t>カンサ</t>
    </rPh>
    <rPh sb="10" eb="12">
      <t>キボウ</t>
    </rPh>
    <rPh sb="30" eb="32">
      <t>ヨウケン</t>
    </rPh>
    <rPh sb="35" eb="37">
      <t>ヨウケン</t>
    </rPh>
    <phoneticPr fontId="18"/>
  </si>
  <si>
    <t>C100　PCI DSSオンサイト監査見積依頼書</t>
    <phoneticPr fontId="18"/>
  </si>
  <si>
    <t>Ver2.0</t>
    <phoneticPr fontId="18"/>
  </si>
  <si>
    <t>「PCI DSSオンサイト監査」変更内容等届出書</t>
    <rPh sb="13" eb="15">
      <t>カンサ</t>
    </rPh>
    <rPh sb="16" eb="18">
      <t>ヘンコウ</t>
    </rPh>
    <rPh sb="18" eb="20">
      <t>ナイヨウ</t>
    </rPh>
    <rPh sb="20" eb="21">
      <t>トウ</t>
    </rPh>
    <rPh sb="21" eb="24">
      <t>トドケデショ</t>
    </rPh>
    <phoneticPr fontId="18"/>
  </si>
  <si>
    <t>ISA(内部セキュリティ評価人)が関与または支援の「有」「無」を選択してください。</t>
    <rPh sb="14" eb="15">
      <t>ニン</t>
    </rPh>
    <phoneticPr fontId="18"/>
  </si>
  <si>
    <t>認証番号⇒</t>
    <rPh sb="0" eb="2">
      <t>ニンショウ</t>
    </rPh>
    <rPh sb="2" eb="4">
      <t>バンゴウ</t>
    </rPh>
    <phoneticPr fontId="18"/>
  </si>
  <si>
    <t>※有の場合は、認証番号をご記入ください。</t>
    <rPh sb="1" eb="2">
      <t>アリ</t>
    </rPh>
    <rPh sb="3" eb="5">
      <t>バアイ</t>
    </rPh>
    <rPh sb="7" eb="9">
      <t>ニンショウ</t>
    </rPh>
    <rPh sb="9" eb="11">
      <t>バンゴウ</t>
    </rPh>
    <rPh sb="13" eb="15">
      <t>キニュウ</t>
    </rPh>
    <phoneticPr fontId="18"/>
  </si>
  <si>
    <t>C104 「PCI DSSオンサイト監査」変更内容等届出書</t>
    <phoneticPr fontId="18"/>
  </si>
  <si>
    <t>4-1認証番号</t>
    <rPh sb="3" eb="7">
      <t>ニンショウバンゴウ</t>
    </rPh>
    <phoneticPr fontId="18"/>
  </si>
  <si>
    <t>Ver4.0</t>
  </si>
  <si>
    <t>ICMS-PCI0000</t>
    <phoneticPr fontId="18"/>
  </si>
  <si>
    <t>○○○株式会社</t>
    <phoneticPr fontId="18"/>
  </si>
  <si>
    <t>123-4567</t>
    <phoneticPr fontId="18"/>
  </si>
  <si>
    <t>東京都国際区国際町1-23-4　国際MSビル5階</t>
    <phoneticPr fontId="18"/>
  </si>
  <si>
    <t>https://kokusai・・・</t>
    <phoneticPr fontId="18"/>
  </si>
  <si>
    <t>国際　太郎</t>
    <phoneticPr fontId="18"/>
  </si>
  <si>
    <t>代表取締役社長</t>
    <phoneticPr fontId="18"/>
  </si>
  <si>
    <t>国際　花子</t>
    <phoneticPr fontId="18"/>
  </si>
  <si>
    <t>システム事業部　部長</t>
    <phoneticPr fontId="18"/>
  </si>
  <si>
    <t>03-0000-0000</t>
    <phoneticPr fontId="18"/>
  </si>
  <si>
    <t>hanako.kokusai@...</t>
    <phoneticPr fontId="18"/>
  </si>
  <si>
    <t>VISA</t>
    <phoneticPr fontId="18"/>
  </si>
  <si>
    <t>2024年1月末</t>
    <rPh sb="4" eb="5">
      <t>ネン</t>
    </rPh>
    <rPh sb="6" eb="7">
      <t>ガツ</t>
    </rPh>
    <rPh sb="7" eb="8">
      <t>マツ</t>
    </rPh>
    <phoneticPr fontId="18"/>
  </si>
  <si>
    <t>JIS Q 27001:2014（ISO/IEC27001:2013)　</t>
    <phoneticPr fontId="18"/>
  </si>
  <si>
    <t>本社</t>
    <rPh sb="0" eb="2">
      <t>ホンシャ</t>
    </rPh>
    <phoneticPr fontId="18"/>
  </si>
  <si>
    <t>決済処理業務</t>
    <rPh sb="4" eb="6">
      <t>ギョウム</t>
    </rPh>
    <phoneticPr fontId="18"/>
  </si>
  <si>
    <t>第1データセンター</t>
    <phoneticPr fontId="18"/>
  </si>
  <si>
    <t>東京都国際区国際町3-45-6　第一ビルディング</t>
    <phoneticPr fontId="18"/>
  </si>
  <si>
    <t>サーバーの運営・管理業務</t>
    <rPh sb="10" eb="12">
      <t>ギョウム</t>
    </rPh>
    <phoneticPr fontId="18"/>
  </si>
  <si>
    <t>通常勤務</t>
    <phoneticPr fontId="18"/>
  </si>
  <si>
    <t>土・日・祝日</t>
    <phoneticPr fontId="18"/>
  </si>
  <si>
    <t>12:00-13:00</t>
    <phoneticPr fontId="18"/>
  </si>
  <si>
    <t>ICMSソリューションズ株式会社</t>
    <phoneticPr fontId="18"/>
  </si>
  <si>
    <t>データセンタは事前申請有。</t>
    <rPh sb="7" eb="9">
      <t>ジゼン</t>
    </rPh>
    <rPh sb="9" eb="12">
      <t>シンセイアリ</t>
    </rPh>
    <phoneticPr fontId="18"/>
  </si>
  <si>
    <t>○○○カード</t>
    <phoneticPr fontId="18"/>
  </si>
  <si>
    <t>②　OSの総数</t>
    <phoneticPr fontId="18"/>
  </si>
  <si>
    <t>AWS</t>
    <phoneticPr fontId="18"/>
  </si>
  <si>
    <t>ー</t>
    <phoneticPr fontId="18"/>
  </si>
  <si>
    <t>プロセッシング業務</t>
    <rPh sb="7" eb="9">
      <t>ギョウム</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</si>
</sst>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h:mm;@"/>
    <numFmt numFmtId="177" formatCode="yyyy&quot;年&quot;m&quot;月&quot;;@"/>
    <numFmt numFmtId="178" formatCode="[$-F400]h:mm:ss\ AM/PM"/>
  </numFmts>
  <fonts count="45"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0"/>
      <color theme="1"/>
      <name val="Meiryo UI"/>
      <family val="3"/>
      <charset val="128"/>
    </font>
    <font>
      <sz val="12"/>
      <color theme="1"/>
      <name val="Meiryo UI"/>
      <family val="3"/>
      <charset val="128"/>
    </font>
    <font>
      <b/>
      <sz val="14"/>
      <color theme="1"/>
      <name val="Meiryo UI"/>
      <family val="3"/>
      <charset val="128"/>
    </font>
    <font>
      <b/>
      <sz val="10"/>
      <color rgb="FFC00000"/>
      <name val="Meiryo UI"/>
      <family val="3"/>
      <charset val="128"/>
    </font>
    <font>
      <b/>
      <sz val="12"/>
      <color theme="1"/>
      <name val="Meiryo UI"/>
      <family val="3"/>
      <charset val="128"/>
    </font>
    <font>
      <sz val="6"/>
      <name val="游ゴシック"/>
      <family val="3"/>
      <charset val="128"/>
      <scheme val="minor"/>
    </font>
    <font>
      <sz val="10"/>
      <name val="Meiryo UI"/>
      <family val="3"/>
      <charset val="128"/>
    </font>
    <font>
      <sz val="11"/>
      <color theme="1"/>
      <name val="Meiryo UI"/>
      <family val="3"/>
      <charset val="128"/>
    </font>
    <font>
      <b/>
      <u/>
      <sz val="12"/>
      <color theme="1"/>
      <name val="Meiryo UI"/>
      <family val="3"/>
      <charset val="128"/>
    </font>
    <font>
      <b/>
      <sz val="10"/>
      <color theme="1"/>
      <name val="Meiryo UI"/>
      <family val="3"/>
      <charset val="128"/>
    </font>
    <font>
      <sz val="9"/>
      <color theme="1"/>
      <name val="Meiryo UI"/>
      <family val="3"/>
      <charset val="128"/>
    </font>
    <font>
      <b/>
      <sz val="9"/>
      <color theme="1"/>
      <name val="Meiryo UI"/>
      <family val="3"/>
      <charset val="128"/>
    </font>
    <font>
      <sz val="9"/>
      <color rgb="FFFF0000"/>
      <name val="Meiryo UI"/>
      <family val="3"/>
      <charset val="128"/>
    </font>
    <font>
      <sz val="8"/>
      <color theme="1"/>
      <name val="Meiryo UI"/>
      <family val="3"/>
      <charset val="128"/>
    </font>
    <font>
      <sz val="8"/>
      <color rgb="FFFF0000"/>
      <name val="Meiryo UI"/>
      <family val="3"/>
      <charset val="128"/>
    </font>
    <font>
      <b/>
      <sz val="10"/>
      <color rgb="FFFF0000"/>
      <name val="Meiryo UI"/>
      <family val="3"/>
      <charset val="128"/>
    </font>
    <font>
      <sz val="9"/>
      <name val="Meiryo UI"/>
      <family val="3"/>
      <charset val="128"/>
    </font>
    <font>
      <sz val="8"/>
      <name val="Meiryo UI"/>
      <family val="3"/>
      <charset val="128"/>
    </font>
    <font>
      <sz val="10"/>
      <color rgb="FFFF0000"/>
      <name val="Meiryo UI"/>
      <family val="3"/>
      <charset val="128"/>
    </font>
    <font>
      <b/>
      <sz val="9"/>
      <color rgb="FFFF0000"/>
      <name val="Meiryo UI"/>
      <family val="3"/>
      <charset val="128"/>
    </font>
    <font>
      <b/>
      <sz val="10"/>
      <name val="Meiryo UI"/>
      <family val="3"/>
      <charset val="128"/>
    </font>
    <font>
      <u/>
      <sz val="11"/>
      <color theme="10"/>
      <name val="游ゴシック"/>
      <family val="2"/>
      <charset val="128"/>
      <scheme val="minor"/>
    </font>
    <font>
      <sz val="8.5"/>
      <name val="Meiryo UI"/>
      <family val="3"/>
      <charset val="128"/>
    </font>
    <font>
      <b/>
      <sz val="11.5"/>
      <name val="Meiryo UI"/>
      <family val="3"/>
      <charset val="128"/>
    </font>
    <font>
      <b/>
      <sz val="11.5"/>
      <color rgb="FFFF0000"/>
      <name val="Meiryo UI"/>
      <family val="3"/>
      <charset val="128"/>
    </font>
    <font>
      <b/>
      <sz val="11"/>
      <color theme="4" tint="-0.249977111117893"/>
      <name val="Meiryo UI"/>
      <family val="3"/>
      <charset val="128"/>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92D05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FC000"/>
        <bgColor indexed="64"/>
      </patternFill>
    </fill>
    <fill>
      <patternFill patternType="solid">
        <fgColor rgb="FFCCECFF"/>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8" tint="0.59996337778862885"/>
        <bgColor indexed="64"/>
      </patternFill>
    </fill>
  </fills>
  <borders count="9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diagonal/>
    </border>
    <border>
      <left/>
      <right style="thin">
        <color auto="1"/>
      </right>
      <top style="hair">
        <color auto="1"/>
      </top>
      <bottom/>
      <diagonal/>
    </border>
    <border>
      <left/>
      <right/>
      <top/>
      <bottom style="hair">
        <color auto="1"/>
      </bottom>
      <diagonal/>
    </border>
    <border>
      <left style="hair">
        <color auto="1"/>
      </left>
      <right style="hair">
        <color auto="1"/>
      </right>
      <top style="hair">
        <color auto="1"/>
      </top>
      <bottom style="hair">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hair">
        <color auto="1"/>
      </top>
      <bottom/>
      <diagonal/>
    </border>
    <border>
      <left/>
      <right style="thin">
        <color auto="1"/>
      </right>
      <top/>
      <bottom style="hair">
        <color auto="1"/>
      </bottom>
      <diagonal/>
    </border>
    <border>
      <left style="hair">
        <color auto="1"/>
      </left>
      <right/>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Dashed">
        <color auto="1"/>
      </left>
      <right/>
      <top style="mediumDashed">
        <color auto="1"/>
      </top>
      <bottom style="mediumDashed">
        <color auto="1"/>
      </bottom>
      <diagonal/>
    </border>
    <border>
      <left/>
      <right/>
      <top style="mediumDashed">
        <color auto="1"/>
      </top>
      <bottom style="mediumDashed">
        <color auto="1"/>
      </bottom>
      <diagonal/>
    </border>
    <border>
      <left/>
      <right style="mediumDashed">
        <color auto="1"/>
      </right>
      <top style="mediumDashed">
        <color auto="1"/>
      </top>
      <bottom style="mediumDashed">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double">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hair">
        <color auto="1"/>
      </bottom>
      <diagonal/>
    </border>
    <border>
      <left style="medium">
        <color auto="1"/>
      </left>
      <right/>
      <top style="hair">
        <color auto="1"/>
      </top>
      <bottom style="hair">
        <color auto="1"/>
      </bottom>
      <diagonal/>
    </border>
    <border>
      <left style="medium">
        <color auto="1"/>
      </left>
      <right/>
      <top style="hair">
        <color auto="1"/>
      </top>
      <bottom style="thin">
        <color auto="1"/>
      </bottom>
      <diagonal/>
    </border>
    <border>
      <left style="medium">
        <color auto="1"/>
      </left>
      <right/>
      <top style="hair">
        <color auto="1"/>
      </top>
      <bottom style="medium">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auto="1"/>
      </bottom>
      <diagonal/>
    </border>
    <border>
      <left/>
      <right style="medium">
        <color auto="1"/>
      </right>
      <top style="hair">
        <color auto="1"/>
      </top>
      <bottom style="medium">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right style="hair">
        <color auto="1"/>
      </right>
      <top style="hair">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hair">
        <color auto="1"/>
      </right>
      <top/>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thin">
        <color auto="1"/>
      </right>
      <top style="hair">
        <color auto="1"/>
      </top>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597">
    <xf numFmtId="0" fontId="0" fillId="0" borderId="0" xfId="0">
      <alignment vertical="center"/>
    </xf>
    <xf numFmtId="0" fontId="19" fillId="0" borderId="0" xfId="0" applyFont="1">
      <alignment vertical="center"/>
    </xf>
    <xf numFmtId="0" fontId="20" fillId="0" borderId="0" xfId="0" applyFont="1">
      <alignment vertical="center"/>
    </xf>
    <xf numFmtId="0" fontId="19" fillId="0" borderId="0" xfId="0" applyFont="1" applyAlignment="1">
      <alignment horizontal="right" vertical="center"/>
    </xf>
    <xf numFmtId="0" fontId="23" fillId="0" borderId="0" xfId="0" applyFont="1">
      <alignment vertical="center"/>
    </xf>
    <xf numFmtId="0" fontId="19" fillId="0" borderId="0" xfId="0" quotePrefix="1" applyFont="1">
      <alignment vertical="center"/>
    </xf>
    <xf numFmtId="0" fontId="19" fillId="0" borderId="0" xfId="0" applyFont="1" applyAlignment="1">
      <alignment horizontal="left" vertical="center"/>
    </xf>
    <xf numFmtId="0" fontId="19" fillId="0" borderId="0" xfId="0" applyFont="1" applyAlignment="1">
      <alignment horizontal="left" vertical="top"/>
    </xf>
    <xf numFmtId="0" fontId="19" fillId="0" borderId="0" xfId="0" applyFont="1" applyAlignment="1">
      <alignment horizontal="center" vertical="center"/>
    </xf>
    <xf numFmtId="14" fontId="19" fillId="0" borderId="0" xfId="0" applyNumberFormat="1" applyFont="1" applyAlignment="1">
      <alignment horizontal="left" vertical="center"/>
    </xf>
    <xf numFmtId="0" fontId="22" fillId="0" borderId="0" xfId="0" applyFont="1">
      <alignment vertical="center"/>
    </xf>
    <xf numFmtId="176" fontId="19" fillId="0" borderId="0" xfId="0" applyNumberFormat="1" applyFont="1" applyAlignment="1">
      <alignment horizontal="left" vertical="center"/>
    </xf>
    <xf numFmtId="14" fontId="19" fillId="0" borderId="0" xfId="0" applyNumberFormat="1" applyFont="1">
      <alignment vertical="center"/>
    </xf>
    <xf numFmtId="0" fontId="26" fillId="0" borderId="0" xfId="0" applyFont="1">
      <alignment vertical="center"/>
    </xf>
    <xf numFmtId="0" fontId="19" fillId="35" borderId="0" xfId="0" applyFont="1" applyFill="1">
      <alignment vertical="center"/>
    </xf>
    <xf numFmtId="0" fontId="19" fillId="36" borderId="0" xfId="0" applyFont="1" applyFill="1" applyAlignment="1">
      <alignment horizontal="left" vertical="center"/>
    </xf>
    <xf numFmtId="14" fontId="19" fillId="36" borderId="0" xfId="0" applyNumberFormat="1" applyFont="1" applyFill="1" applyAlignment="1">
      <alignment horizontal="left" vertical="center"/>
    </xf>
    <xf numFmtId="14" fontId="19" fillId="35" borderId="0" xfId="0" applyNumberFormat="1" applyFont="1" applyFill="1">
      <alignment vertical="center"/>
    </xf>
    <xf numFmtId="0" fontId="19" fillId="37" borderId="0" xfId="0" applyFont="1" applyFill="1">
      <alignment vertical="center"/>
    </xf>
    <xf numFmtId="14" fontId="19" fillId="37" borderId="0" xfId="0" applyNumberFormat="1" applyFont="1" applyFill="1">
      <alignment vertical="center"/>
    </xf>
    <xf numFmtId="176" fontId="19" fillId="37" borderId="0" xfId="0" applyNumberFormat="1" applyFont="1" applyFill="1">
      <alignment vertical="center"/>
    </xf>
    <xf numFmtId="22" fontId="19" fillId="37" borderId="0" xfId="0" applyNumberFormat="1" applyFont="1" applyFill="1">
      <alignment vertical="center"/>
    </xf>
    <xf numFmtId="0" fontId="19" fillId="0" borderId="0" xfId="0" applyFont="1" applyAlignment="1">
      <alignment vertical="top"/>
    </xf>
    <xf numFmtId="178" fontId="19" fillId="0" borderId="0" xfId="0" applyNumberFormat="1" applyFont="1">
      <alignment vertical="center"/>
    </xf>
    <xf numFmtId="176" fontId="19" fillId="0" borderId="0" xfId="0" applyNumberFormat="1" applyFont="1">
      <alignment vertical="center"/>
    </xf>
    <xf numFmtId="0" fontId="19" fillId="38" borderId="0" xfId="0" applyFont="1" applyFill="1">
      <alignment vertical="center"/>
    </xf>
    <xf numFmtId="0" fontId="19" fillId="35" borderId="0" xfId="0" applyFont="1" applyFill="1" applyAlignment="1">
      <alignment vertical="top"/>
    </xf>
    <xf numFmtId="0" fontId="19" fillId="39" borderId="10" xfId="0" applyFont="1" applyFill="1" applyBorder="1">
      <alignment vertical="center"/>
    </xf>
    <xf numFmtId="0" fontId="19" fillId="39" borderId="11" xfId="0" applyFont="1" applyFill="1" applyBorder="1">
      <alignment vertical="center"/>
    </xf>
    <xf numFmtId="0" fontId="27" fillId="0" borderId="0" xfId="0" applyFont="1">
      <alignment vertical="center"/>
    </xf>
    <xf numFmtId="0" fontId="25" fillId="34" borderId="0" xfId="0" applyFont="1" applyFill="1" applyAlignment="1">
      <alignment horizontal="left" vertical="center"/>
    </xf>
    <xf numFmtId="0" fontId="25" fillId="34" borderId="0" xfId="0" applyFont="1" applyFill="1">
      <alignment vertical="center"/>
    </xf>
    <xf numFmtId="0" fontId="25" fillId="0" borderId="14" xfId="0" applyFont="1" applyBorder="1" applyAlignment="1">
      <alignment horizontal="center" vertical="center"/>
    </xf>
    <xf numFmtId="38" fontId="19" fillId="0" borderId="0" xfId="42" applyFont="1" applyFill="1" applyBorder="1" applyAlignment="1">
      <alignment vertical="center"/>
    </xf>
    <xf numFmtId="56" fontId="19" fillId="0" borderId="0" xfId="0" quotePrefix="1" applyNumberFormat="1" applyFont="1" applyAlignment="1">
      <alignment vertical="top"/>
    </xf>
    <xf numFmtId="0" fontId="28" fillId="0" borderId="0" xfId="0" quotePrefix="1" applyFont="1">
      <alignment vertical="center"/>
    </xf>
    <xf numFmtId="0" fontId="28" fillId="0" borderId="0" xfId="0" applyFont="1">
      <alignment vertical="center"/>
    </xf>
    <xf numFmtId="0" fontId="28" fillId="0" borderId="0" xfId="0" applyFont="1" applyAlignment="1">
      <alignment horizontal="right" vertical="center"/>
    </xf>
    <xf numFmtId="0" fontId="19" fillId="0" borderId="30" xfId="0" applyFont="1" applyBorder="1">
      <alignment vertical="center"/>
    </xf>
    <xf numFmtId="0" fontId="22" fillId="0" borderId="32" xfId="0" applyFont="1" applyBorder="1">
      <alignment vertical="center"/>
    </xf>
    <xf numFmtId="0" fontId="19" fillId="0" borderId="30" xfId="0" quotePrefix="1" applyFont="1" applyBorder="1" applyAlignment="1">
      <alignment vertical="top"/>
    </xf>
    <xf numFmtId="0" fontId="19" fillId="0" borderId="30" xfId="0" applyFont="1" applyBorder="1" applyAlignment="1">
      <alignment vertical="top"/>
    </xf>
    <xf numFmtId="0" fontId="25" fillId="36" borderId="0" xfId="0" applyFont="1" applyFill="1">
      <alignment vertical="center"/>
    </xf>
    <xf numFmtId="0" fontId="19" fillId="36" borderId="0" xfId="0" applyFont="1" applyFill="1">
      <alignment vertical="center"/>
    </xf>
    <xf numFmtId="0" fontId="25" fillId="35" borderId="0" xfId="0" applyFont="1" applyFill="1">
      <alignment vertical="center"/>
    </xf>
    <xf numFmtId="0" fontId="19" fillId="36" borderId="0" xfId="0" applyFont="1" applyFill="1" applyAlignment="1">
      <alignment vertical="top"/>
    </xf>
    <xf numFmtId="0" fontId="30" fillId="0" borderId="35" xfId="0" applyFont="1" applyBorder="1">
      <alignment vertical="center"/>
    </xf>
    <xf numFmtId="0" fontId="29" fillId="0" borderId="0" xfId="0" applyFont="1" applyAlignment="1">
      <alignment horizontal="left" vertical="center"/>
    </xf>
    <xf numFmtId="0" fontId="30" fillId="0" borderId="0" xfId="0" applyFont="1">
      <alignment vertical="center"/>
    </xf>
    <xf numFmtId="0" fontId="25" fillId="0" borderId="0" xfId="0" applyFont="1" applyAlignment="1">
      <alignment horizontal="center" vertical="center"/>
    </xf>
    <xf numFmtId="0" fontId="25" fillId="0" borderId="46" xfId="0" applyFont="1" applyBorder="1" applyAlignment="1">
      <alignment horizontal="center" vertical="center"/>
    </xf>
    <xf numFmtId="0" fontId="25" fillId="36" borderId="28" xfId="0" applyFont="1" applyFill="1" applyBorder="1" applyAlignment="1">
      <alignment horizontal="center" vertical="center" wrapText="1"/>
    </xf>
    <xf numFmtId="0" fontId="25" fillId="0" borderId="0" xfId="0" applyFont="1" applyAlignment="1">
      <alignment horizontal="left" vertical="center" wrapText="1"/>
    </xf>
    <xf numFmtId="56" fontId="19" fillId="0" borderId="0" xfId="0" quotePrefix="1" applyNumberFormat="1" applyFont="1" applyAlignment="1">
      <alignment horizontal="left" vertical="top" wrapText="1"/>
    </xf>
    <xf numFmtId="0" fontId="25" fillId="0" borderId="0" xfId="0" applyFont="1" applyAlignment="1">
      <alignment horizontal="center" vertical="center" wrapText="1"/>
    </xf>
    <xf numFmtId="0" fontId="19" fillId="36" borderId="12" xfId="0" applyFont="1" applyFill="1" applyBorder="1" applyAlignment="1">
      <alignment horizontal="center" vertical="center" wrapText="1"/>
    </xf>
    <xf numFmtId="0" fontId="19" fillId="36" borderId="10" xfId="0" applyFont="1" applyFill="1" applyBorder="1" applyAlignment="1">
      <alignment horizontal="center" vertical="center" wrapText="1"/>
    </xf>
    <xf numFmtId="0" fontId="19" fillId="36" borderId="18" xfId="0" applyFont="1" applyFill="1" applyBorder="1" applyAlignment="1">
      <alignment horizontal="center" vertical="center" wrapText="1"/>
    </xf>
    <xf numFmtId="0" fontId="19" fillId="36" borderId="11" xfId="0" applyFont="1" applyFill="1" applyBorder="1" applyAlignment="1">
      <alignment horizontal="center" vertical="center" wrapText="1"/>
    </xf>
    <xf numFmtId="0" fontId="25" fillId="0" borderId="0" xfId="0" applyFont="1" applyAlignment="1">
      <alignment vertical="center" wrapText="1"/>
    </xf>
    <xf numFmtId="0" fontId="28" fillId="0" borderId="0" xfId="0" applyFont="1" applyAlignment="1">
      <alignment vertical="center" wrapText="1"/>
    </xf>
    <xf numFmtId="0" fontId="19" fillId="0" borderId="0" xfId="0" applyFont="1" applyAlignment="1">
      <alignment vertical="center" wrapText="1"/>
    </xf>
    <xf numFmtId="0" fontId="28" fillId="0" borderId="0" xfId="0" applyFont="1" applyAlignment="1">
      <alignment horizontal="right" vertical="center" wrapText="1"/>
    </xf>
    <xf numFmtId="0" fontId="19" fillId="0" borderId="0" xfId="0" applyFont="1" applyAlignment="1">
      <alignment horizontal="right" vertical="center" wrapText="1"/>
    </xf>
    <xf numFmtId="0" fontId="38" fillId="0" borderId="0" xfId="0" applyFont="1">
      <alignment vertical="center"/>
    </xf>
    <xf numFmtId="0" fontId="34" fillId="0" borderId="0" xfId="0" applyFont="1">
      <alignment vertical="center"/>
    </xf>
    <xf numFmtId="0" fontId="25" fillId="40" borderId="12" xfId="0" applyFont="1" applyFill="1" applyBorder="1" applyAlignment="1">
      <alignment horizontal="center" vertical="center" wrapText="1"/>
    </xf>
    <xf numFmtId="0" fontId="25" fillId="0" borderId="0" xfId="0" applyFont="1">
      <alignment vertical="center"/>
    </xf>
    <xf numFmtId="0" fontId="25" fillId="0" borderId="0" xfId="0" applyFont="1" applyAlignment="1">
      <alignment horizontal="left" vertical="center"/>
    </xf>
    <xf numFmtId="14" fontId="25" fillId="0" borderId="0" xfId="0" applyNumberFormat="1" applyFont="1">
      <alignment vertical="center"/>
    </xf>
    <xf numFmtId="0" fontId="39" fillId="0" borderId="0" xfId="0" applyFont="1" applyAlignment="1">
      <alignment horizontal="left" vertical="center"/>
    </xf>
    <xf numFmtId="0" fontId="25" fillId="39" borderId="53" xfId="0" applyFont="1" applyFill="1" applyBorder="1" applyAlignment="1">
      <alignment horizontal="center" vertical="center"/>
    </xf>
    <xf numFmtId="0" fontId="25" fillId="36" borderId="56" xfId="0" applyFont="1" applyFill="1" applyBorder="1" applyAlignment="1">
      <alignment horizontal="center" vertical="center"/>
    </xf>
    <xf numFmtId="0" fontId="25" fillId="36" borderId="62" xfId="0" applyFont="1" applyFill="1" applyBorder="1" applyAlignment="1">
      <alignment horizontal="center" vertical="center"/>
    </xf>
    <xf numFmtId="0" fontId="25" fillId="36" borderId="63" xfId="0" applyFont="1" applyFill="1" applyBorder="1" applyAlignment="1">
      <alignment horizontal="center" vertical="center"/>
    </xf>
    <xf numFmtId="0" fontId="41" fillId="0" borderId="0" xfId="0" applyFont="1" applyAlignment="1">
      <alignment horizontal="left" vertical="center" indent="1"/>
    </xf>
    <xf numFmtId="0" fontId="25" fillId="0" borderId="65" xfId="0" applyFont="1" applyBorder="1">
      <alignment vertical="center"/>
    </xf>
    <xf numFmtId="0" fontId="27" fillId="0" borderId="65" xfId="0" applyFont="1" applyBorder="1">
      <alignment vertical="center"/>
    </xf>
    <xf numFmtId="0" fontId="25" fillId="0" borderId="65" xfId="0" applyFont="1" applyBorder="1" applyAlignment="1">
      <alignment horizontal="center" vertical="center"/>
    </xf>
    <xf numFmtId="0" fontId="25" fillId="0" borderId="30" xfId="0" applyFont="1" applyBorder="1">
      <alignment vertical="center"/>
    </xf>
    <xf numFmtId="0" fontId="35" fillId="0" borderId="30" xfId="0" applyFont="1" applyBorder="1">
      <alignment vertical="center"/>
    </xf>
    <xf numFmtId="0" fontId="25" fillId="0" borderId="31" xfId="0" applyFont="1" applyBorder="1">
      <alignment vertical="center"/>
    </xf>
    <xf numFmtId="0" fontId="31" fillId="0" borderId="0" xfId="0" applyFont="1">
      <alignment vertical="center"/>
    </xf>
    <xf numFmtId="0" fontId="37" fillId="0" borderId="0" xfId="0" applyFont="1">
      <alignment vertical="center"/>
    </xf>
    <xf numFmtId="20" fontId="37" fillId="0" borderId="0" xfId="0" applyNumberFormat="1" applyFont="1" applyAlignment="1">
      <alignment vertical="top"/>
    </xf>
    <xf numFmtId="176" fontId="37" fillId="0" borderId="0" xfId="0" applyNumberFormat="1" applyFont="1">
      <alignment vertical="center"/>
    </xf>
    <xf numFmtId="20" fontId="25" fillId="35" borderId="0" xfId="0" applyNumberFormat="1" applyFont="1" applyFill="1" applyAlignment="1">
      <alignment vertical="top"/>
    </xf>
    <xf numFmtId="0" fontId="25" fillId="35" borderId="0" xfId="0" applyFont="1" applyFill="1" applyAlignment="1">
      <alignment vertical="top"/>
    </xf>
    <xf numFmtId="0" fontId="25" fillId="0" borderId="0" xfId="0" applyFont="1" applyAlignment="1">
      <alignment vertical="top"/>
    </xf>
    <xf numFmtId="14" fontId="25" fillId="35" borderId="0" xfId="0" applyNumberFormat="1" applyFont="1" applyFill="1">
      <alignment vertical="center"/>
    </xf>
    <xf numFmtId="0" fontId="19" fillId="38" borderId="0" xfId="0" applyFont="1" applyFill="1" applyAlignment="1">
      <alignment horizontal="left" vertical="center"/>
    </xf>
    <xf numFmtId="22" fontId="19" fillId="38" borderId="0" xfId="0" applyNumberFormat="1" applyFont="1" applyFill="1">
      <alignment vertical="center"/>
    </xf>
    <xf numFmtId="0" fontId="29" fillId="0" borderId="0" xfId="0" applyFont="1">
      <alignment vertical="center"/>
    </xf>
    <xf numFmtId="0" fontId="25" fillId="39" borderId="27" xfId="0" applyFont="1" applyFill="1" applyBorder="1" applyAlignment="1">
      <alignment horizontal="center" vertical="center"/>
    </xf>
    <xf numFmtId="0" fontId="19" fillId="0" borderId="19" xfId="0" applyFont="1" applyBorder="1" applyAlignment="1">
      <alignment horizontal="center" vertical="center"/>
    </xf>
    <xf numFmtId="0" fontId="19" fillId="0" borderId="14" xfId="0" applyFont="1" applyBorder="1" applyAlignment="1">
      <alignment horizontal="center" vertical="center"/>
    </xf>
    <xf numFmtId="0" fontId="19" fillId="0" borderId="23" xfId="0" applyFont="1" applyBorder="1" applyAlignment="1">
      <alignment horizontal="center" vertical="center"/>
    </xf>
    <xf numFmtId="0" fontId="42" fillId="0" borderId="0" xfId="0" applyFont="1" applyAlignment="1">
      <alignment horizontal="left" vertical="center"/>
    </xf>
    <xf numFmtId="0" fontId="42" fillId="0" borderId="0" xfId="0" applyFont="1">
      <alignment vertical="center"/>
    </xf>
    <xf numFmtId="0" fontId="25" fillId="39" borderId="12" xfId="0" applyFont="1" applyFill="1" applyBorder="1">
      <alignment vertical="center"/>
    </xf>
    <xf numFmtId="0" fontId="25" fillId="39" borderId="34" xfId="0" applyFont="1" applyFill="1" applyBorder="1" applyAlignment="1">
      <alignment horizontal="center" vertical="center"/>
    </xf>
    <xf numFmtId="56" fontId="19" fillId="39" borderId="34" xfId="0" quotePrefix="1" applyNumberFormat="1" applyFont="1" applyFill="1" applyBorder="1">
      <alignment vertical="center"/>
    </xf>
    <xf numFmtId="0" fontId="19" fillId="39" borderId="18" xfId="0" applyFont="1" applyFill="1" applyBorder="1">
      <alignment vertical="center"/>
    </xf>
    <xf numFmtId="0" fontId="19" fillId="39" borderId="34" xfId="0" quotePrefix="1" applyFont="1" applyFill="1" applyBorder="1">
      <alignment vertical="center"/>
    </xf>
    <xf numFmtId="0" fontId="19" fillId="39" borderId="27" xfId="0" applyFont="1" applyFill="1" applyBorder="1" applyAlignment="1">
      <alignment horizontal="center" vertical="center"/>
    </xf>
    <xf numFmtId="56" fontId="19" fillId="40" borderId="17" xfId="0" quotePrefix="1" applyNumberFormat="1" applyFont="1" applyFill="1" applyBorder="1" applyAlignment="1">
      <alignment horizontal="left" vertical="top" wrapText="1"/>
    </xf>
    <xf numFmtId="56" fontId="19" fillId="40" borderId="22" xfId="0" quotePrefix="1" applyNumberFormat="1" applyFont="1" applyFill="1" applyBorder="1" applyAlignment="1">
      <alignment horizontal="left" vertical="top" wrapText="1"/>
    </xf>
    <xf numFmtId="0" fontId="25" fillId="0" borderId="27" xfId="0" applyFont="1" applyBorder="1" applyAlignment="1">
      <alignment horizontal="left" vertical="center"/>
    </xf>
    <xf numFmtId="0" fontId="19" fillId="0" borderId="76" xfId="0" applyFont="1" applyBorder="1" applyAlignment="1">
      <alignment horizontal="center" vertical="center"/>
    </xf>
    <xf numFmtId="0" fontId="19" fillId="0" borderId="77" xfId="0" applyFont="1" applyBorder="1" applyAlignment="1">
      <alignment horizontal="center" vertical="center"/>
    </xf>
    <xf numFmtId="0" fontId="19" fillId="0" borderId="48" xfId="0" applyFont="1" applyBorder="1">
      <alignment vertical="center"/>
    </xf>
    <xf numFmtId="0" fontId="19" fillId="0" borderId="78" xfId="0" applyFont="1" applyBorder="1">
      <alignment vertical="center"/>
    </xf>
    <xf numFmtId="14" fontId="25" fillId="0" borderId="0" xfId="0" applyNumberFormat="1" applyFont="1" applyProtection="1">
      <alignment vertical="center"/>
      <protection locked="0"/>
    </xf>
    <xf numFmtId="0" fontId="25" fillId="0" borderId="0" xfId="0" applyFont="1" applyAlignment="1">
      <alignment horizontal="left" vertical="center" indent="2"/>
    </xf>
    <xf numFmtId="0" fontId="25" fillId="0" borderId="0" xfId="0" applyFont="1" applyAlignment="1">
      <alignment horizontal="right" vertical="center" indent="1"/>
    </xf>
    <xf numFmtId="0" fontId="36" fillId="0" borderId="0" xfId="0" applyFont="1" applyAlignment="1">
      <alignment horizontal="left" vertical="center" indent="1"/>
    </xf>
    <xf numFmtId="0" fontId="19" fillId="39" borderId="12" xfId="0" applyFont="1" applyFill="1" applyBorder="1">
      <alignment vertical="center"/>
    </xf>
    <xf numFmtId="0" fontId="19" fillId="39" borderId="13" xfId="0" applyFont="1" applyFill="1" applyBorder="1">
      <alignment vertical="center"/>
    </xf>
    <xf numFmtId="56" fontId="19" fillId="39" borderId="17" xfId="0" quotePrefix="1" applyNumberFormat="1" applyFont="1" applyFill="1" applyBorder="1" applyAlignment="1">
      <alignment vertical="top"/>
    </xf>
    <xf numFmtId="56" fontId="19" fillId="39" borderId="12" xfId="0" quotePrefix="1" applyNumberFormat="1" applyFont="1" applyFill="1" applyBorder="1" applyAlignment="1">
      <alignment vertical="top"/>
    </xf>
    <xf numFmtId="0" fontId="19" fillId="0" borderId="26" xfId="0" applyFont="1" applyBorder="1" applyAlignment="1">
      <alignment horizontal="center" vertical="center"/>
    </xf>
    <xf numFmtId="0" fontId="19" fillId="39" borderId="27" xfId="0" applyFont="1" applyFill="1" applyBorder="1" applyAlignment="1">
      <alignment vertical="top"/>
    </xf>
    <xf numFmtId="0" fontId="19" fillId="39" borderId="92" xfId="0" applyFont="1" applyFill="1" applyBorder="1">
      <alignment vertical="center"/>
    </xf>
    <xf numFmtId="0" fontId="19" fillId="0" borderId="0" xfId="43" applyNumberFormat="1" applyFont="1" applyAlignment="1">
      <alignment vertical="center"/>
    </xf>
    <xf numFmtId="14" fontId="19" fillId="39" borderId="0" xfId="0" applyNumberFormat="1" applyFont="1" applyFill="1">
      <alignment vertical="center"/>
    </xf>
    <xf numFmtId="0" fontId="19" fillId="39" borderId="0" xfId="0" applyFont="1" applyFill="1">
      <alignment vertical="center"/>
    </xf>
    <xf numFmtId="178" fontId="19" fillId="39" borderId="0" xfId="0" applyNumberFormat="1" applyFont="1" applyFill="1">
      <alignment vertical="center"/>
    </xf>
    <xf numFmtId="176" fontId="19" fillId="39" borderId="0" xfId="0" applyNumberFormat="1" applyFont="1" applyFill="1">
      <alignment vertical="center"/>
    </xf>
    <xf numFmtId="0" fontId="26" fillId="39" borderId="0" xfId="0" applyFont="1" applyFill="1">
      <alignment vertical="center"/>
    </xf>
    <xf numFmtId="56" fontId="19" fillId="40" borderId="34" xfId="0" quotePrefix="1" applyNumberFormat="1" applyFont="1" applyFill="1" applyBorder="1" applyAlignment="1">
      <alignment horizontal="left" vertical="top" wrapText="1"/>
    </xf>
    <xf numFmtId="56" fontId="19" fillId="40" borderId="35" xfId="0" quotePrefix="1" applyNumberFormat="1" applyFont="1" applyFill="1" applyBorder="1" applyAlignment="1">
      <alignment horizontal="left" vertical="top" wrapText="1"/>
    </xf>
    <xf numFmtId="56" fontId="19" fillId="40" borderId="36" xfId="0" quotePrefix="1" applyNumberFormat="1" applyFont="1" applyFill="1" applyBorder="1" applyAlignment="1">
      <alignment horizontal="left" vertical="top" wrapText="1"/>
    </xf>
    <xf numFmtId="0" fontId="25" fillId="40" borderId="34" xfId="0" applyFont="1" applyFill="1" applyBorder="1" applyAlignment="1">
      <alignment horizontal="left" vertical="center" wrapText="1"/>
    </xf>
    <xf numFmtId="0" fontId="25" fillId="40" borderId="30" xfId="0" applyFont="1" applyFill="1" applyBorder="1" applyAlignment="1">
      <alignment horizontal="left" vertical="center" wrapText="1"/>
    </xf>
    <xf numFmtId="0" fontId="25" fillId="40" borderId="36" xfId="0" applyFont="1" applyFill="1" applyBorder="1" applyAlignment="1">
      <alignment horizontal="left" vertical="center" wrapText="1"/>
    </xf>
    <xf numFmtId="0" fontId="25" fillId="40" borderId="32" xfId="0" applyFont="1" applyFill="1" applyBorder="1" applyAlignment="1">
      <alignment horizontal="left" vertical="center" wrapText="1"/>
    </xf>
    <xf numFmtId="0" fontId="35" fillId="0" borderId="27" xfId="0" applyFont="1" applyBorder="1" applyAlignment="1">
      <alignment horizontal="left" vertical="center"/>
    </xf>
    <xf numFmtId="0" fontId="35" fillId="0" borderId="28" xfId="0" applyFont="1" applyBorder="1" applyAlignment="1">
      <alignment horizontal="left" vertical="center"/>
    </xf>
    <xf numFmtId="0" fontId="35" fillId="0" borderId="29" xfId="0" applyFont="1" applyBorder="1" applyAlignment="1">
      <alignment horizontal="left" vertical="center"/>
    </xf>
    <xf numFmtId="0" fontId="25" fillId="40" borderId="27" xfId="0" applyFont="1" applyFill="1" applyBorder="1" applyAlignment="1">
      <alignment horizontal="left" vertical="center" wrapText="1"/>
    </xf>
    <xf numFmtId="0" fontId="25" fillId="40" borderId="28" xfId="0" applyFont="1" applyFill="1" applyBorder="1" applyAlignment="1">
      <alignment horizontal="left" vertical="center" wrapText="1"/>
    </xf>
    <xf numFmtId="0" fontId="25" fillId="40" borderId="13" xfId="0" applyFont="1" applyFill="1" applyBorder="1" applyAlignment="1">
      <alignment horizontal="center" vertical="center" wrapText="1"/>
    </xf>
    <xf numFmtId="0" fontId="25" fillId="40" borderId="22" xfId="0" applyFont="1" applyFill="1" applyBorder="1" applyAlignment="1">
      <alignment horizontal="center" vertical="center" wrapText="1"/>
    </xf>
    <xf numFmtId="56" fontId="19" fillId="40" borderId="13" xfId="0" quotePrefix="1" applyNumberFormat="1" applyFont="1" applyFill="1" applyBorder="1" applyAlignment="1">
      <alignment horizontal="left" vertical="top" wrapText="1"/>
    </xf>
    <xf numFmtId="56" fontId="19" fillId="40" borderId="17" xfId="0" quotePrefix="1" applyNumberFormat="1" applyFont="1" applyFill="1" applyBorder="1" applyAlignment="1">
      <alignment horizontal="left" vertical="top" wrapText="1"/>
    </xf>
    <xf numFmtId="56" fontId="19" fillId="40" borderId="22" xfId="0" quotePrefix="1" applyNumberFormat="1" applyFont="1" applyFill="1" applyBorder="1" applyAlignment="1">
      <alignment horizontal="left" vertical="top" wrapText="1"/>
    </xf>
    <xf numFmtId="0" fontId="25" fillId="40" borderId="27" xfId="0" applyFont="1" applyFill="1" applyBorder="1" applyAlignment="1">
      <alignment horizontal="left" vertical="center"/>
    </xf>
    <xf numFmtId="0" fontId="25" fillId="40" borderId="28" xfId="0" applyFont="1" applyFill="1" applyBorder="1" applyAlignment="1">
      <alignment horizontal="left" vertical="center"/>
    </xf>
    <xf numFmtId="0" fontId="25" fillId="40" borderId="29" xfId="0" applyFont="1" applyFill="1" applyBorder="1" applyAlignment="1">
      <alignment horizontal="left" vertical="center"/>
    </xf>
    <xf numFmtId="0" fontId="34" fillId="0" borderId="27" xfId="0" applyFont="1" applyBorder="1" applyAlignment="1">
      <alignment horizontal="center" vertical="center"/>
    </xf>
    <xf numFmtId="0" fontId="34" fillId="0" borderId="28" xfId="0" applyFont="1" applyBorder="1" applyAlignment="1">
      <alignment horizontal="center" vertical="center"/>
    </xf>
    <xf numFmtId="0" fontId="34" fillId="0" borderId="29" xfId="0" applyFont="1" applyBorder="1" applyAlignment="1">
      <alignment horizontal="center" vertical="center"/>
    </xf>
    <xf numFmtId="0" fontId="25" fillId="40" borderId="14" xfId="0" applyFont="1" applyFill="1" applyBorder="1" applyAlignment="1">
      <alignment horizontal="left" vertical="center" wrapText="1"/>
    </xf>
    <xf numFmtId="0" fontId="25" fillId="40" borderId="15" xfId="0" applyFont="1" applyFill="1" applyBorder="1" applyAlignment="1">
      <alignment horizontal="left" vertical="center" wrapText="1"/>
    </xf>
    <xf numFmtId="0" fontId="25" fillId="40" borderId="16" xfId="0" applyFont="1" applyFill="1" applyBorder="1" applyAlignment="1">
      <alignment horizontal="left" vertical="center" wrapText="1"/>
    </xf>
    <xf numFmtId="0" fontId="25" fillId="36" borderId="23" xfId="0" applyFont="1" applyFill="1" applyBorder="1" applyAlignment="1">
      <alignment horizontal="center" vertical="center" wrapText="1"/>
    </xf>
    <xf numFmtId="0" fontId="25" fillId="36" borderId="24" xfId="0" applyFont="1" applyFill="1" applyBorder="1" applyAlignment="1">
      <alignment horizontal="center" vertical="center" wrapText="1"/>
    </xf>
    <xf numFmtId="0" fontId="25" fillId="36" borderId="25" xfId="0" applyFont="1" applyFill="1" applyBorder="1" applyAlignment="1">
      <alignment horizontal="center" vertical="center" wrapText="1"/>
    </xf>
    <xf numFmtId="0" fontId="25" fillId="0" borderId="23" xfId="0" applyFont="1" applyBorder="1" applyAlignment="1">
      <alignment horizontal="left" vertical="center" wrapText="1"/>
    </xf>
    <xf numFmtId="0" fontId="25" fillId="0" borderId="24" xfId="0" applyFont="1" applyBorder="1" applyAlignment="1">
      <alignment horizontal="left" vertical="center" wrapText="1"/>
    </xf>
    <xf numFmtId="0" fontId="25" fillId="0" borderId="25" xfId="0" applyFont="1" applyBorder="1" applyAlignment="1">
      <alignment horizontal="left" vertical="center" wrapText="1"/>
    </xf>
    <xf numFmtId="0" fontId="38" fillId="40" borderId="27" xfId="0" applyFont="1" applyFill="1" applyBorder="1" applyAlignment="1">
      <alignment horizontal="left" vertical="center"/>
    </xf>
    <xf numFmtId="0" fontId="38" fillId="40" borderId="28" xfId="0" applyFont="1" applyFill="1" applyBorder="1" applyAlignment="1">
      <alignment horizontal="left" vertical="center"/>
    </xf>
    <xf numFmtId="0" fontId="38" fillId="40" borderId="29" xfId="0" applyFont="1" applyFill="1" applyBorder="1" applyAlignment="1">
      <alignment horizontal="left" vertical="center"/>
    </xf>
    <xf numFmtId="0" fontId="37" fillId="40" borderId="27" xfId="0" applyFont="1" applyFill="1" applyBorder="1" applyAlignment="1">
      <alignment horizontal="center" vertical="center"/>
    </xf>
    <xf numFmtId="0" fontId="37" fillId="40" borderId="28" xfId="0" applyFont="1" applyFill="1" applyBorder="1" applyAlignment="1">
      <alignment horizontal="center" vertical="center"/>
    </xf>
    <xf numFmtId="0" fontId="37" fillId="40" borderId="29" xfId="0" applyFont="1" applyFill="1" applyBorder="1" applyAlignment="1">
      <alignment horizontal="center" vertical="center"/>
    </xf>
    <xf numFmtId="0" fontId="25" fillId="36" borderId="26" xfId="0" applyFont="1" applyFill="1" applyBorder="1" applyAlignment="1">
      <alignment horizontal="center" vertical="center" wrapText="1"/>
    </xf>
    <xf numFmtId="0" fontId="25" fillId="36" borderId="44" xfId="0" applyFont="1" applyFill="1" applyBorder="1" applyAlignment="1">
      <alignment horizontal="center" vertical="center" wrapText="1"/>
    </xf>
    <xf numFmtId="0" fontId="25" fillId="36" borderId="38" xfId="0" applyFont="1" applyFill="1" applyBorder="1" applyAlignment="1">
      <alignment horizontal="center" vertical="center" wrapText="1"/>
    </xf>
    <xf numFmtId="0" fontId="25" fillId="40" borderId="23" xfId="0" applyFont="1" applyFill="1" applyBorder="1" applyAlignment="1">
      <alignment horizontal="center" vertical="center" wrapText="1"/>
    </xf>
    <xf numFmtId="0" fontId="25" fillId="40" borderId="24" xfId="0" applyFont="1" applyFill="1" applyBorder="1" applyAlignment="1">
      <alignment horizontal="center" vertical="center" wrapText="1"/>
    </xf>
    <xf numFmtId="0" fontId="25" fillId="40" borderId="25" xfId="0" applyFont="1" applyFill="1" applyBorder="1" applyAlignment="1">
      <alignment horizontal="center" vertical="center" wrapText="1"/>
    </xf>
    <xf numFmtId="0" fontId="25" fillId="40" borderId="14" xfId="0" applyFont="1" applyFill="1" applyBorder="1" applyAlignment="1">
      <alignment horizontal="center" vertical="center" wrapText="1"/>
    </xf>
    <xf numFmtId="0" fontId="25" fillId="40" borderId="15" xfId="0" applyFont="1" applyFill="1" applyBorder="1" applyAlignment="1">
      <alignment horizontal="center" vertical="center" wrapText="1"/>
    </xf>
    <xf numFmtId="0" fontId="25" fillId="0" borderId="34" xfId="0" applyFont="1" applyBorder="1" applyAlignment="1">
      <alignment vertical="center" wrapText="1"/>
    </xf>
    <xf numFmtId="0" fontId="25" fillId="0" borderId="30" xfId="0" applyFont="1" applyBorder="1" applyAlignment="1">
      <alignment vertical="center" wrapText="1"/>
    </xf>
    <xf numFmtId="0" fontId="25" fillId="0" borderId="31" xfId="0" applyFont="1" applyBorder="1" applyAlignment="1">
      <alignment vertical="center" wrapText="1"/>
    </xf>
    <xf numFmtId="0" fontId="25" fillId="40" borderId="16" xfId="0" applyFont="1" applyFill="1" applyBorder="1" applyAlignment="1">
      <alignment horizontal="center" vertical="center" wrapText="1"/>
    </xf>
    <xf numFmtId="176" fontId="25" fillId="0" borderId="34" xfId="0" applyNumberFormat="1" applyFont="1" applyBorder="1" applyAlignment="1">
      <alignment horizontal="center" vertical="center" wrapText="1"/>
    </xf>
    <xf numFmtId="176" fontId="25" fillId="0" borderId="30" xfId="0" applyNumberFormat="1" applyFont="1" applyBorder="1" applyAlignment="1">
      <alignment horizontal="center" vertical="center" wrapText="1"/>
    </xf>
    <xf numFmtId="176" fontId="25" fillId="0" borderId="31" xfId="0" applyNumberFormat="1" applyFont="1" applyBorder="1" applyAlignment="1">
      <alignment horizontal="center" vertical="center" wrapText="1"/>
    </xf>
    <xf numFmtId="176" fontId="25" fillId="0" borderId="14" xfId="0" applyNumberFormat="1" applyFont="1" applyBorder="1" applyAlignment="1">
      <alignment horizontal="center" vertical="center" wrapText="1"/>
    </xf>
    <xf numFmtId="176" fontId="25" fillId="0" borderId="15" xfId="0" applyNumberFormat="1" applyFont="1" applyBorder="1" applyAlignment="1">
      <alignment horizontal="center" vertical="center" wrapText="1"/>
    </xf>
    <xf numFmtId="176" fontId="25" fillId="0" borderId="16" xfId="0" applyNumberFormat="1" applyFont="1" applyBorder="1" applyAlignment="1">
      <alignment horizontal="center" vertical="center" wrapText="1"/>
    </xf>
    <xf numFmtId="0" fontId="25" fillId="0" borderId="23" xfId="0" applyFont="1" applyBorder="1" applyAlignment="1">
      <alignment vertical="center" wrapText="1"/>
    </xf>
    <xf numFmtId="0" fontId="25" fillId="0" borderId="24" xfId="0" applyFont="1" applyBorder="1" applyAlignment="1">
      <alignment vertical="center" wrapText="1"/>
    </xf>
    <xf numFmtId="0" fontId="25" fillId="0" borderId="25" xfId="0" applyFont="1" applyBorder="1" applyAlignment="1">
      <alignment vertical="center" wrapText="1"/>
    </xf>
    <xf numFmtId="176" fontId="25" fillId="0" borderId="23" xfId="0" applyNumberFormat="1" applyFont="1" applyBorder="1" applyAlignment="1">
      <alignment horizontal="center" vertical="center" wrapText="1"/>
    </xf>
    <xf numFmtId="176" fontId="25" fillId="0" borderId="24" xfId="0" applyNumberFormat="1" applyFont="1" applyBorder="1" applyAlignment="1">
      <alignment horizontal="center" vertical="center" wrapText="1"/>
    </xf>
    <xf numFmtId="176" fontId="25" fillId="0" borderId="25" xfId="0" applyNumberFormat="1" applyFont="1" applyBorder="1" applyAlignment="1">
      <alignment horizontal="center" vertical="center" wrapText="1"/>
    </xf>
    <xf numFmtId="0" fontId="25" fillId="0" borderId="23" xfId="0" applyFont="1" applyBorder="1" applyAlignment="1">
      <alignment horizontal="center" vertical="center" wrapText="1"/>
    </xf>
    <xf numFmtId="0" fontId="25" fillId="0" borderId="24" xfId="0" applyFont="1" applyBorder="1" applyAlignment="1">
      <alignment horizontal="center" vertical="center" wrapText="1"/>
    </xf>
    <xf numFmtId="0" fontId="25" fillId="0" borderId="25" xfId="0" applyFont="1" applyBorder="1" applyAlignment="1">
      <alignment horizontal="center" vertical="center" wrapText="1"/>
    </xf>
    <xf numFmtId="0" fontId="28" fillId="36" borderId="27" xfId="0" applyFont="1" applyFill="1" applyBorder="1" applyAlignment="1">
      <alignment horizontal="center" vertical="center"/>
    </xf>
    <xf numFmtId="0" fontId="28" fillId="36" borderId="29" xfId="0" applyFont="1" applyFill="1" applyBorder="1" applyAlignment="1">
      <alignment horizontal="center" vertical="center"/>
    </xf>
    <xf numFmtId="0" fontId="25" fillId="40" borderId="31" xfId="0" applyFont="1" applyFill="1" applyBorder="1" applyAlignment="1">
      <alignment horizontal="left" vertical="center" wrapText="1"/>
    </xf>
    <xf numFmtId="0" fontId="19" fillId="0" borderId="23" xfId="0" applyFont="1" applyBorder="1" applyAlignment="1">
      <alignment horizontal="center" vertical="center"/>
    </xf>
    <xf numFmtId="0" fontId="19" fillId="0" borderId="25" xfId="0" applyFont="1" applyBorder="1" applyAlignment="1">
      <alignment horizontal="center" vertical="center"/>
    </xf>
    <xf numFmtId="0" fontId="25" fillId="36" borderId="23" xfId="0" applyFont="1" applyFill="1" applyBorder="1" applyAlignment="1">
      <alignment horizontal="center" vertical="center"/>
    </xf>
    <xf numFmtId="0" fontId="25" fillId="36" borderId="24" xfId="0" applyFont="1" applyFill="1" applyBorder="1" applyAlignment="1">
      <alignment horizontal="center" vertical="center"/>
    </xf>
    <xf numFmtId="0" fontId="25" fillId="36" borderId="25" xfId="0" applyFont="1" applyFill="1" applyBorder="1" applyAlignment="1">
      <alignment horizontal="center" vertical="center"/>
    </xf>
    <xf numFmtId="0" fontId="25" fillId="40" borderId="27" xfId="0" applyFont="1" applyFill="1" applyBorder="1" applyAlignment="1">
      <alignment horizontal="center" vertical="center" wrapText="1"/>
    </xf>
    <xf numFmtId="0" fontId="25" fillId="40" borderId="28" xfId="0" applyFont="1" applyFill="1" applyBorder="1" applyAlignment="1">
      <alignment horizontal="center" vertical="center" wrapText="1"/>
    </xf>
    <xf numFmtId="0" fontId="25" fillId="40" borderId="29" xfId="0" applyFont="1" applyFill="1" applyBorder="1" applyAlignment="1">
      <alignment horizontal="center" vertical="center" wrapText="1"/>
    </xf>
    <xf numFmtId="0" fontId="25" fillId="42" borderId="34" xfId="0" applyFont="1" applyFill="1" applyBorder="1" applyAlignment="1">
      <alignment horizontal="left" vertical="center" wrapText="1"/>
    </xf>
    <xf numFmtId="0" fontId="25" fillId="42" borderId="30" xfId="0" applyFont="1" applyFill="1" applyBorder="1" applyAlignment="1">
      <alignment horizontal="left" vertical="center" wrapText="1"/>
    </xf>
    <xf numFmtId="0" fontId="25" fillId="42" borderId="31" xfId="0" applyFont="1" applyFill="1" applyBorder="1" applyAlignment="1">
      <alignment horizontal="left" vertical="center" wrapText="1"/>
    </xf>
    <xf numFmtId="0" fontId="19" fillId="0" borderId="50" xfId="0" applyFont="1" applyBorder="1" applyAlignment="1" applyProtection="1">
      <alignment horizontal="left" vertical="center" wrapText="1"/>
      <protection locked="0"/>
    </xf>
    <xf numFmtId="0" fontId="19" fillId="0" borderId="51" xfId="0" applyFont="1" applyBorder="1" applyAlignment="1" applyProtection="1">
      <alignment horizontal="left" vertical="center" wrapText="1"/>
      <protection locked="0"/>
    </xf>
    <xf numFmtId="0" fontId="19" fillId="0" borderId="52" xfId="0" applyFont="1" applyBorder="1" applyAlignment="1" applyProtection="1">
      <alignment horizontal="left" vertical="center" wrapText="1"/>
      <protection locked="0"/>
    </xf>
    <xf numFmtId="0" fontId="19" fillId="40" borderId="27" xfId="0" applyFont="1" applyFill="1" applyBorder="1" applyAlignment="1">
      <alignment horizontal="left" vertical="center"/>
    </xf>
    <xf numFmtId="0" fontId="19" fillId="40" borderId="28" xfId="0" applyFont="1" applyFill="1" applyBorder="1" applyAlignment="1">
      <alignment horizontal="left" vertical="center"/>
    </xf>
    <xf numFmtId="0" fontId="19" fillId="40" borderId="29" xfId="0" applyFont="1" applyFill="1" applyBorder="1" applyAlignment="1">
      <alignment horizontal="left" vertical="center"/>
    </xf>
    <xf numFmtId="0" fontId="19" fillId="0" borderId="27" xfId="0" applyFont="1" applyBorder="1" applyAlignment="1" applyProtection="1">
      <alignment horizontal="center" vertical="center" wrapText="1"/>
      <protection locked="0"/>
    </xf>
    <xf numFmtId="0" fontId="19" fillId="0" borderId="28" xfId="0" applyFont="1" applyBorder="1" applyAlignment="1" applyProtection="1">
      <alignment horizontal="center" vertical="center" wrapText="1"/>
      <protection locked="0"/>
    </xf>
    <xf numFmtId="0" fontId="19" fillId="40" borderId="27" xfId="0" applyFont="1" applyFill="1" applyBorder="1" applyAlignment="1">
      <alignment horizontal="center" vertical="center" wrapText="1"/>
    </xf>
    <xf numFmtId="0" fontId="19" fillId="40" borderId="28" xfId="0" applyFont="1" applyFill="1" applyBorder="1" applyAlignment="1">
      <alignment horizontal="center" vertical="center" wrapText="1"/>
    </xf>
    <xf numFmtId="0" fontId="19" fillId="40" borderId="29" xfId="0" applyFont="1" applyFill="1" applyBorder="1" applyAlignment="1">
      <alignment horizontal="center" vertical="center" wrapText="1"/>
    </xf>
    <xf numFmtId="0" fontId="19" fillId="40" borderId="34" xfId="0" applyFont="1" applyFill="1" applyBorder="1" applyAlignment="1">
      <alignment horizontal="left" vertical="top"/>
    </xf>
    <xf numFmtId="0" fontId="19" fillId="40" borderId="30" xfId="0" applyFont="1" applyFill="1" applyBorder="1" applyAlignment="1">
      <alignment horizontal="left" vertical="top"/>
    </xf>
    <xf numFmtId="0" fontId="19" fillId="40" borderId="31" xfId="0" applyFont="1" applyFill="1" applyBorder="1" applyAlignment="1">
      <alignment horizontal="left" vertical="top"/>
    </xf>
    <xf numFmtId="0" fontId="19" fillId="40" borderId="35" xfId="0" applyFont="1" applyFill="1" applyBorder="1" applyAlignment="1">
      <alignment horizontal="left" vertical="top"/>
    </xf>
    <xf numFmtId="0" fontId="19" fillId="40" borderId="0" xfId="0" applyFont="1" applyFill="1" applyAlignment="1">
      <alignment horizontal="left" vertical="top"/>
    </xf>
    <xf numFmtId="0" fontId="19" fillId="40" borderId="37" xfId="0" applyFont="1" applyFill="1" applyBorder="1" applyAlignment="1">
      <alignment horizontal="left" vertical="top"/>
    </xf>
    <xf numFmtId="0" fontId="19" fillId="40" borderId="36" xfId="0" applyFont="1" applyFill="1" applyBorder="1" applyAlignment="1">
      <alignment horizontal="left" vertical="top"/>
    </xf>
    <xf numFmtId="0" fontId="19" fillId="40" borderId="32" xfId="0" applyFont="1" applyFill="1" applyBorder="1" applyAlignment="1">
      <alignment horizontal="left" vertical="top"/>
    </xf>
    <xf numFmtId="0" fontId="19" fillId="40" borderId="33" xfId="0" applyFont="1" applyFill="1" applyBorder="1" applyAlignment="1">
      <alignment horizontal="left" vertical="top"/>
    </xf>
    <xf numFmtId="0" fontId="19" fillId="0" borderId="14" xfId="0" applyFont="1" applyBorder="1" applyAlignment="1" applyProtection="1">
      <alignment horizontal="center" vertical="center" wrapText="1"/>
      <protection locked="0"/>
    </xf>
    <xf numFmtId="0" fontId="19" fillId="0" borderId="16" xfId="0" applyFont="1" applyBorder="1" applyAlignment="1" applyProtection="1">
      <alignment horizontal="center" vertical="center" wrapText="1"/>
      <protection locked="0"/>
    </xf>
    <xf numFmtId="0" fontId="19" fillId="40" borderId="39" xfId="0" applyFont="1" applyFill="1" applyBorder="1" applyAlignment="1">
      <alignment horizontal="left" vertical="center" wrapText="1"/>
    </xf>
    <xf numFmtId="0" fontId="19" fillId="40" borderId="45" xfId="0" applyFont="1" applyFill="1" applyBorder="1" applyAlignment="1">
      <alignment horizontal="left" vertical="center" wrapText="1"/>
    </xf>
    <xf numFmtId="0" fontId="19" fillId="0" borderId="19" xfId="0" applyFont="1" applyBorder="1" applyAlignment="1" applyProtection="1">
      <alignment horizontal="center" vertical="center" wrapText="1"/>
      <protection locked="0"/>
    </xf>
    <xf numFmtId="0" fontId="19" fillId="0" borderId="21" xfId="0" applyFont="1" applyBorder="1" applyAlignment="1" applyProtection="1">
      <alignment horizontal="center" vertical="center" wrapText="1"/>
      <protection locked="0"/>
    </xf>
    <xf numFmtId="0" fontId="19" fillId="40" borderId="20" xfId="0" applyFont="1" applyFill="1" applyBorder="1" applyAlignment="1">
      <alignment horizontal="left" vertical="center" wrapText="1"/>
    </xf>
    <xf numFmtId="0" fontId="19" fillId="40" borderId="21" xfId="0" applyFont="1" applyFill="1" applyBorder="1" applyAlignment="1">
      <alignment horizontal="left" vertical="center" wrapText="1"/>
    </xf>
    <xf numFmtId="0" fontId="19" fillId="0" borderId="23" xfId="0" applyFont="1" applyBorder="1" applyAlignment="1" applyProtection="1">
      <alignment horizontal="center" vertical="center" wrapText="1"/>
      <protection locked="0"/>
    </xf>
    <xf numFmtId="0" fontId="19" fillId="0" borderId="25" xfId="0" applyFont="1" applyBorder="1" applyAlignment="1" applyProtection="1">
      <alignment horizontal="center" vertical="center" wrapText="1"/>
      <protection locked="0"/>
    </xf>
    <xf numFmtId="0" fontId="19" fillId="40" borderId="24" xfId="0" applyFont="1" applyFill="1" applyBorder="1" applyAlignment="1">
      <alignment horizontal="left" vertical="center" wrapText="1"/>
    </xf>
    <xf numFmtId="0" fontId="19" fillId="40" borderId="25" xfId="0" applyFont="1" applyFill="1" applyBorder="1" applyAlignment="1">
      <alignment horizontal="left" vertical="center" wrapText="1"/>
    </xf>
    <xf numFmtId="0" fontId="19" fillId="0" borderId="27" xfId="0" applyFont="1" applyBorder="1" applyAlignment="1" applyProtection="1">
      <alignment horizontal="left" vertical="center"/>
      <protection locked="0"/>
    </xf>
    <xf numFmtId="0" fontId="19" fillId="0" borderId="28" xfId="0" applyFont="1" applyBorder="1" applyAlignment="1" applyProtection="1">
      <alignment horizontal="left" vertical="center"/>
      <protection locked="0"/>
    </xf>
    <xf numFmtId="0" fontId="19" fillId="0" borderId="29" xfId="0" applyFont="1" applyBorder="1" applyAlignment="1" applyProtection="1">
      <alignment horizontal="left" vertical="center"/>
      <protection locked="0"/>
    </xf>
    <xf numFmtId="0" fontId="34" fillId="40" borderId="27" xfId="0" applyFont="1" applyFill="1" applyBorder="1" applyAlignment="1" applyProtection="1">
      <alignment horizontal="center" vertical="center"/>
      <protection locked="0"/>
    </xf>
    <xf numFmtId="0" fontId="34" fillId="40" borderId="28" xfId="0" applyFont="1" applyFill="1" applyBorder="1" applyAlignment="1" applyProtection="1">
      <alignment horizontal="center" vertical="center"/>
      <protection locked="0"/>
    </xf>
    <xf numFmtId="0" fontId="34" fillId="40" borderId="29" xfId="0" applyFont="1" applyFill="1" applyBorder="1" applyAlignment="1" applyProtection="1">
      <alignment horizontal="center" vertical="center"/>
      <protection locked="0"/>
    </xf>
    <xf numFmtId="0" fontId="34" fillId="0" borderId="27" xfId="0" applyFont="1" applyBorder="1" applyAlignment="1" applyProtection="1">
      <alignment horizontal="center" vertical="center"/>
      <protection locked="0"/>
    </xf>
    <xf numFmtId="0" fontId="34" fillId="0" borderId="29" xfId="0" applyFont="1" applyBorder="1" applyAlignment="1" applyProtection="1">
      <alignment horizontal="center" vertical="center"/>
      <protection locked="0"/>
    </xf>
    <xf numFmtId="0" fontId="19" fillId="40" borderId="27" xfId="0" applyFont="1" applyFill="1" applyBorder="1" applyAlignment="1">
      <alignment horizontal="left" vertical="center" wrapText="1"/>
    </xf>
    <xf numFmtId="0" fontId="19" fillId="40" borderId="28" xfId="0" applyFont="1" applyFill="1" applyBorder="1" applyAlignment="1">
      <alignment horizontal="left" vertical="center" wrapText="1"/>
    </xf>
    <xf numFmtId="0" fontId="19" fillId="40" borderId="29" xfId="0" applyFont="1" applyFill="1" applyBorder="1" applyAlignment="1">
      <alignment horizontal="left" vertical="center" wrapText="1"/>
    </xf>
    <xf numFmtId="0" fontId="34" fillId="40" borderId="12" xfId="0" applyFont="1" applyFill="1" applyBorder="1" applyAlignment="1">
      <alignment horizontal="center" vertical="center" wrapText="1"/>
    </xf>
    <xf numFmtId="0" fontId="19" fillId="0" borderId="27" xfId="0" applyFont="1" applyBorder="1" applyAlignment="1">
      <alignment horizontal="center" vertical="center"/>
    </xf>
    <xf numFmtId="0" fontId="19" fillId="0" borderId="29" xfId="0" applyFont="1" applyBorder="1" applyAlignment="1">
      <alignment horizontal="center" vertical="center"/>
    </xf>
    <xf numFmtId="0" fontId="19" fillId="40" borderId="27" xfId="0" quotePrefix="1" applyFont="1" applyFill="1" applyBorder="1" applyAlignment="1">
      <alignment horizontal="left" vertical="center"/>
    </xf>
    <xf numFmtId="0" fontId="19" fillId="40" borderId="28" xfId="0" quotePrefix="1" applyFont="1" applyFill="1" applyBorder="1" applyAlignment="1">
      <alignment horizontal="left" vertical="center"/>
    </xf>
    <xf numFmtId="0" fontId="19" fillId="40" borderId="29" xfId="0" quotePrefix="1" applyFont="1" applyFill="1" applyBorder="1" applyAlignment="1">
      <alignment horizontal="left" vertical="center"/>
    </xf>
    <xf numFmtId="0" fontId="19" fillId="40" borderId="13" xfId="0" quotePrefix="1" applyFont="1" applyFill="1" applyBorder="1" applyAlignment="1">
      <alignment horizontal="left" vertical="top" wrapText="1"/>
    </xf>
    <xf numFmtId="0" fontId="19" fillId="40" borderId="17" xfId="0" quotePrefix="1" applyFont="1" applyFill="1" applyBorder="1" applyAlignment="1">
      <alignment horizontal="left" vertical="top" wrapText="1"/>
    </xf>
    <xf numFmtId="0" fontId="19" fillId="40" borderId="22" xfId="0" quotePrefix="1" applyFont="1" applyFill="1" applyBorder="1" applyAlignment="1">
      <alignment horizontal="left" vertical="top" wrapText="1"/>
    </xf>
    <xf numFmtId="0" fontId="34" fillId="0" borderId="14" xfId="0" applyFont="1" applyBorder="1" applyAlignment="1">
      <alignment horizontal="center" vertical="center"/>
    </xf>
    <xf numFmtId="0" fontId="34" fillId="0" borderId="15" xfId="0" applyFont="1" applyBorder="1" applyAlignment="1">
      <alignment horizontal="center" vertical="center"/>
    </xf>
    <xf numFmtId="0" fontId="34" fillId="0" borderId="16" xfId="0" applyFont="1" applyBorder="1" applyAlignment="1">
      <alignment horizontal="center" vertical="center"/>
    </xf>
    <xf numFmtId="14" fontId="25" fillId="0" borderId="23" xfId="0" applyNumberFormat="1" applyFont="1" applyBorder="1" applyAlignment="1">
      <alignment horizontal="center" vertical="center" wrapText="1"/>
    </xf>
    <xf numFmtId="14" fontId="25" fillId="0" borderId="24" xfId="0" applyNumberFormat="1" applyFont="1" applyBorder="1" applyAlignment="1">
      <alignment horizontal="center" vertical="center" wrapText="1"/>
    </xf>
    <xf numFmtId="14" fontId="25" fillId="0" borderId="25" xfId="0" applyNumberFormat="1" applyFont="1" applyBorder="1" applyAlignment="1">
      <alignment horizontal="center" vertical="center" wrapText="1"/>
    </xf>
    <xf numFmtId="0" fontId="25" fillId="40" borderId="29" xfId="0" applyFont="1" applyFill="1" applyBorder="1" applyAlignment="1">
      <alignment horizontal="left" vertical="center" wrapText="1"/>
    </xf>
    <xf numFmtId="0" fontId="25" fillId="36" borderId="27" xfId="0" applyFont="1" applyFill="1" applyBorder="1" applyAlignment="1">
      <alignment horizontal="center" vertical="center" wrapText="1"/>
    </xf>
    <xf numFmtId="0" fontId="25" fillId="36" borderId="28" xfId="0" applyFont="1" applyFill="1" applyBorder="1" applyAlignment="1">
      <alignment horizontal="center" vertical="center" wrapText="1"/>
    </xf>
    <xf numFmtId="0" fontId="25" fillId="36" borderId="29" xfId="0" applyFont="1" applyFill="1" applyBorder="1" applyAlignment="1">
      <alignment horizontal="center" vertical="center" wrapText="1"/>
    </xf>
    <xf numFmtId="0" fontId="25" fillId="0" borderId="27" xfId="0" applyFont="1" applyBorder="1" applyAlignment="1">
      <alignment horizontal="center" vertical="center" wrapText="1"/>
    </xf>
    <xf numFmtId="0" fontId="25" fillId="0" borderId="29" xfId="0" applyFont="1" applyBorder="1" applyAlignment="1">
      <alignment horizontal="center" vertical="center" wrapText="1"/>
    </xf>
    <xf numFmtId="56" fontId="19" fillId="40" borderId="34" xfId="0" quotePrefix="1" applyNumberFormat="1" applyFont="1" applyFill="1" applyBorder="1" applyAlignment="1">
      <alignment vertical="top"/>
    </xf>
    <xf numFmtId="56" fontId="19" fillId="40" borderId="17" xfId="0" quotePrefix="1" applyNumberFormat="1" applyFont="1" applyFill="1" applyBorder="1" applyAlignment="1">
      <alignment vertical="top"/>
    </xf>
    <xf numFmtId="56" fontId="19" fillId="40" borderId="22" xfId="0" quotePrefix="1" applyNumberFormat="1" applyFont="1" applyFill="1" applyBorder="1" applyAlignment="1">
      <alignment vertical="top"/>
    </xf>
    <xf numFmtId="56" fontId="19" fillId="40" borderId="28" xfId="0" applyNumberFormat="1" applyFont="1" applyFill="1" applyBorder="1" applyAlignment="1">
      <alignment horizontal="left" vertical="center"/>
    </xf>
    <xf numFmtId="56" fontId="19" fillId="40" borderId="29" xfId="0" applyNumberFormat="1" applyFont="1" applyFill="1" applyBorder="1" applyAlignment="1">
      <alignment horizontal="left" vertical="center"/>
    </xf>
    <xf numFmtId="0" fontId="19" fillId="35" borderId="10" xfId="0" applyFont="1" applyFill="1" applyBorder="1" applyAlignment="1">
      <alignment horizontal="left" vertical="center" wrapText="1"/>
    </xf>
    <xf numFmtId="0" fontId="25" fillId="0" borderId="34" xfId="0" applyFont="1" applyBorder="1" applyAlignment="1">
      <alignment horizontal="left" vertical="center" wrapText="1"/>
    </xf>
    <xf numFmtId="0" fontId="25" fillId="0" borderId="30" xfId="0" applyFont="1" applyBorder="1" applyAlignment="1">
      <alignment horizontal="left" vertical="center" wrapText="1"/>
    </xf>
    <xf numFmtId="0" fontId="25" fillId="0" borderId="31" xfId="0" applyFont="1" applyBorder="1" applyAlignment="1">
      <alignment horizontal="left" vertical="center" wrapText="1"/>
    </xf>
    <xf numFmtId="0" fontId="19" fillId="35" borderId="11" xfId="0" applyFont="1" applyFill="1" applyBorder="1" applyAlignment="1">
      <alignment horizontal="left" vertical="center" wrapText="1"/>
    </xf>
    <xf numFmtId="56" fontId="19" fillId="40" borderId="28" xfId="0" quotePrefix="1" applyNumberFormat="1" applyFont="1" applyFill="1" applyBorder="1" applyAlignment="1">
      <alignment horizontal="left" vertical="center"/>
    </xf>
    <xf numFmtId="56" fontId="19" fillId="40" borderId="29" xfId="0" quotePrefix="1" applyNumberFormat="1" applyFont="1" applyFill="1" applyBorder="1" applyAlignment="1">
      <alignment horizontal="left" vertical="center"/>
    </xf>
    <xf numFmtId="56" fontId="19" fillId="35" borderId="27" xfId="0" quotePrefix="1" applyNumberFormat="1" applyFont="1" applyFill="1" applyBorder="1" applyAlignment="1">
      <alignment horizontal="left" vertical="center"/>
    </xf>
    <xf numFmtId="56" fontId="19" fillId="35" borderId="28" xfId="0" quotePrefix="1" applyNumberFormat="1" applyFont="1" applyFill="1" applyBorder="1" applyAlignment="1">
      <alignment horizontal="left" vertical="center"/>
    </xf>
    <xf numFmtId="56" fontId="19" fillId="35" borderId="29" xfId="0" quotePrefix="1" applyNumberFormat="1" applyFont="1" applyFill="1" applyBorder="1" applyAlignment="1">
      <alignment horizontal="left" vertical="center"/>
    </xf>
    <xf numFmtId="0" fontId="34" fillId="0" borderId="50" xfId="0" applyFont="1" applyBorder="1" applyAlignment="1">
      <alignment horizontal="center" vertical="center" wrapText="1"/>
    </xf>
    <xf numFmtId="0" fontId="34" fillId="0" borderId="51" xfId="0" applyFont="1" applyBorder="1" applyAlignment="1">
      <alignment horizontal="center" vertical="center" wrapText="1"/>
    </xf>
    <xf numFmtId="0" fontId="34" fillId="0" borderId="52" xfId="0" applyFont="1" applyBorder="1" applyAlignment="1">
      <alignment horizontal="center" vertical="center" wrapText="1"/>
    </xf>
    <xf numFmtId="56" fontId="19" fillId="35" borderId="27" xfId="0" quotePrefix="1" applyNumberFormat="1" applyFont="1" applyFill="1" applyBorder="1" applyAlignment="1">
      <alignment horizontal="center" vertical="center"/>
    </xf>
    <xf numFmtId="56" fontId="19" fillId="35" borderId="28" xfId="0" quotePrefix="1" applyNumberFormat="1" applyFont="1" applyFill="1" applyBorder="1" applyAlignment="1">
      <alignment horizontal="center" vertical="center"/>
    </xf>
    <xf numFmtId="56" fontId="19" fillId="35" borderId="29" xfId="0" quotePrefix="1" applyNumberFormat="1" applyFont="1" applyFill="1" applyBorder="1" applyAlignment="1">
      <alignment horizontal="center" vertical="center"/>
    </xf>
    <xf numFmtId="14" fontId="19" fillId="0" borderId="27" xfId="0" quotePrefix="1" applyNumberFormat="1" applyFont="1" applyBorder="1" applyAlignment="1">
      <alignment horizontal="left" vertical="center"/>
    </xf>
    <xf numFmtId="14" fontId="19" fillId="0" borderId="28" xfId="0" quotePrefix="1" applyNumberFormat="1" applyFont="1" applyBorder="1" applyAlignment="1">
      <alignment horizontal="left" vertical="center"/>
    </xf>
    <xf numFmtId="14" fontId="19" fillId="0" borderId="29" xfId="0" quotePrefix="1" applyNumberFormat="1" applyFont="1" applyBorder="1" applyAlignment="1">
      <alignment horizontal="left" vertical="center"/>
    </xf>
    <xf numFmtId="0" fontId="25" fillId="35" borderId="14" xfId="0" applyFont="1" applyFill="1" applyBorder="1" applyAlignment="1">
      <alignment horizontal="left" vertical="center"/>
    </xf>
    <xf numFmtId="0" fontId="25" fillId="35" borderId="15" xfId="0" applyFont="1" applyFill="1" applyBorder="1" applyAlignment="1">
      <alignment horizontal="left" vertical="center"/>
    </xf>
    <xf numFmtId="0" fontId="25" fillId="35" borderId="16" xfId="0" applyFont="1" applyFill="1" applyBorder="1" applyAlignment="1">
      <alignment horizontal="left" vertical="center"/>
    </xf>
    <xf numFmtId="56" fontId="19" fillId="0" borderId="23" xfId="0" quotePrefix="1" applyNumberFormat="1" applyFont="1" applyBorder="1" applyAlignment="1">
      <alignment horizontal="left" vertical="center"/>
    </xf>
    <xf numFmtId="56" fontId="19" fillId="0" borderId="24" xfId="0" quotePrefix="1" applyNumberFormat="1" applyFont="1" applyBorder="1" applyAlignment="1">
      <alignment horizontal="left" vertical="center"/>
    </xf>
    <xf numFmtId="56" fontId="19" fillId="0" borderId="25" xfId="0" quotePrefix="1" applyNumberFormat="1" applyFont="1" applyBorder="1" applyAlignment="1">
      <alignment horizontal="left" vertical="center"/>
    </xf>
    <xf numFmtId="0" fontId="36" fillId="36" borderId="23" xfId="0" applyFont="1" applyFill="1" applyBorder="1" applyAlignment="1">
      <alignment horizontal="center" vertical="center" wrapText="1"/>
    </xf>
    <xf numFmtId="0" fontId="36" fillId="36" borderId="24" xfId="0" applyFont="1" applyFill="1" applyBorder="1" applyAlignment="1">
      <alignment horizontal="center" vertical="center" wrapText="1"/>
    </xf>
    <xf numFmtId="0" fontId="36" fillId="36" borderId="25" xfId="0" applyFont="1" applyFill="1" applyBorder="1" applyAlignment="1">
      <alignment horizontal="center" vertical="center" wrapText="1"/>
    </xf>
    <xf numFmtId="0" fontId="35" fillId="41" borderId="90" xfId="0" applyFont="1" applyFill="1" applyBorder="1" applyAlignment="1">
      <alignment horizontal="center" vertical="center" wrapText="1"/>
    </xf>
    <xf numFmtId="0" fontId="35" fillId="41" borderId="91" xfId="0" applyFont="1" applyFill="1" applyBorder="1" applyAlignment="1">
      <alignment horizontal="center" vertical="center" wrapText="1"/>
    </xf>
    <xf numFmtId="0" fontId="19" fillId="35" borderId="34" xfId="0" applyFont="1" applyFill="1" applyBorder="1" applyAlignment="1">
      <alignment horizontal="left" vertical="center" wrapText="1"/>
    </xf>
    <xf numFmtId="0" fontId="19" fillId="35" borderId="30" xfId="0" applyFont="1" applyFill="1" applyBorder="1" applyAlignment="1">
      <alignment horizontal="left" vertical="center" wrapText="1"/>
    </xf>
    <xf numFmtId="0" fontId="19" fillId="35" borderId="31" xfId="0" applyFont="1" applyFill="1" applyBorder="1" applyAlignment="1">
      <alignment horizontal="left" vertical="center" wrapText="1"/>
    </xf>
    <xf numFmtId="0" fontId="19" fillId="35" borderId="35" xfId="0" applyFont="1" applyFill="1" applyBorder="1" applyAlignment="1">
      <alignment horizontal="left" vertical="center" wrapText="1"/>
    </xf>
    <xf numFmtId="0" fontId="19" fillId="35" borderId="0" xfId="0" applyFont="1" applyFill="1" applyAlignment="1">
      <alignment horizontal="left" vertical="center" wrapText="1"/>
    </xf>
    <xf numFmtId="0" fontId="19" fillId="35" borderId="37" xfId="0" applyFont="1" applyFill="1" applyBorder="1" applyAlignment="1">
      <alignment horizontal="left" vertical="center" wrapText="1"/>
    </xf>
    <xf numFmtId="0" fontId="19" fillId="35" borderId="36" xfId="0" applyFont="1" applyFill="1" applyBorder="1" applyAlignment="1">
      <alignment horizontal="left" vertical="center" wrapText="1"/>
    </xf>
    <xf numFmtId="0" fontId="19" fillId="35" borderId="32" xfId="0" applyFont="1" applyFill="1" applyBorder="1" applyAlignment="1">
      <alignment horizontal="left" vertical="center" wrapText="1"/>
    </xf>
    <xf numFmtId="0" fontId="19" fillId="35" borderId="33" xfId="0" applyFont="1" applyFill="1" applyBorder="1" applyAlignment="1">
      <alignment horizontal="left" vertical="center" wrapText="1"/>
    </xf>
    <xf numFmtId="0" fontId="19" fillId="0" borderId="14" xfId="0" applyFont="1" applyBorder="1" applyAlignment="1">
      <alignment horizontal="center" vertical="center"/>
    </xf>
    <xf numFmtId="0" fontId="19" fillId="0" borderId="16" xfId="0" applyFont="1" applyBorder="1" applyAlignment="1">
      <alignment horizontal="center" vertical="center"/>
    </xf>
    <xf numFmtId="0" fontId="19" fillId="0" borderId="19" xfId="0" applyFont="1" applyBorder="1" applyAlignment="1">
      <alignment horizontal="center" vertical="center"/>
    </xf>
    <xf numFmtId="0" fontId="19" fillId="0" borderId="21" xfId="0" applyFont="1" applyBorder="1" applyAlignment="1">
      <alignment horizontal="center" vertical="center"/>
    </xf>
    <xf numFmtId="0" fontId="35" fillId="41" borderId="49" xfId="0" applyFont="1" applyFill="1" applyBorder="1" applyAlignment="1">
      <alignment horizontal="center" vertical="center" wrapText="1"/>
    </xf>
    <xf numFmtId="0" fontId="35" fillId="41" borderId="40" xfId="0" applyFont="1" applyFill="1" applyBorder="1" applyAlignment="1">
      <alignment horizontal="center" vertical="center" wrapText="1"/>
    </xf>
    <xf numFmtId="0" fontId="19" fillId="41" borderId="26" xfId="0" applyFont="1" applyFill="1" applyBorder="1">
      <alignment vertical="center"/>
    </xf>
    <xf numFmtId="0" fontId="19" fillId="41" borderId="44" xfId="0" applyFont="1" applyFill="1" applyBorder="1">
      <alignment vertical="center"/>
    </xf>
    <xf numFmtId="0" fontId="19" fillId="41" borderId="38" xfId="0" applyFont="1" applyFill="1" applyBorder="1">
      <alignment vertical="center"/>
    </xf>
    <xf numFmtId="0" fontId="19" fillId="0" borderId="27" xfId="0" quotePrefix="1" applyFont="1" applyBorder="1" applyAlignment="1">
      <alignment horizontal="center" vertical="center"/>
    </xf>
    <xf numFmtId="0" fontId="19" fillId="0" borderId="28" xfId="0" quotePrefix="1" applyFont="1" applyBorder="1" applyAlignment="1">
      <alignment horizontal="center" vertical="center"/>
    </xf>
    <xf numFmtId="0" fontId="19" fillId="0" borderId="29" xfId="0" quotePrefix="1" applyFont="1" applyBorder="1" applyAlignment="1">
      <alignment horizontal="center" vertical="center"/>
    </xf>
    <xf numFmtId="56" fontId="19" fillId="36" borderId="27" xfId="0" quotePrefix="1" applyNumberFormat="1" applyFont="1" applyFill="1" applyBorder="1" applyAlignment="1">
      <alignment horizontal="center" vertical="center"/>
    </xf>
    <xf numFmtId="56" fontId="19" fillId="36" borderId="29" xfId="0" quotePrefix="1" applyNumberFormat="1" applyFont="1" applyFill="1" applyBorder="1" applyAlignment="1">
      <alignment horizontal="center" vertical="center"/>
    </xf>
    <xf numFmtId="0" fontId="19" fillId="35" borderId="12" xfId="0" applyFont="1" applyFill="1" applyBorder="1" applyAlignment="1">
      <alignment horizontal="left" vertical="center" wrapText="1"/>
    </xf>
    <xf numFmtId="0" fontId="25" fillId="35" borderId="12" xfId="0" applyFont="1" applyFill="1" applyBorder="1" applyAlignment="1">
      <alignment horizontal="left" vertical="center" wrapText="1"/>
    </xf>
    <xf numFmtId="177" fontId="19" fillId="35" borderId="27" xfId="0" applyNumberFormat="1" applyFont="1" applyFill="1" applyBorder="1">
      <alignment vertical="center"/>
    </xf>
    <xf numFmtId="177" fontId="19" fillId="35" borderId="28" xfId="0" applyNumberFormat="1" applyFont="1" applyFill="1" applyBorder="1">
      <alignment vertical="center"/>
    </xf>
    <xf numFmtId="177" fontId="19" fillId="35" borderId="29" xfId="0" applyNumberFormat="1" applyFont="1" applyFill="1" applyBorder="1">
      <alignment vertical="center"/>
    </xf>
    <xf numFmtId="56" fontId="34" fillId="0" borderId="14" xfId="0" quotePrefix="1" applyNumberFormat="1" applyFont="1" applyBorder="1" applyAlignment="1">
      <alignment horizontal="center" vertical="center"/>
    </xf>
    <xf numFmtId="56" fontId="34" fillId="0" borderId="15" xfId="0" quotePrefix="1" applyNumberFormat="1" applyFont="1" applyBorder="1" applyAlignment="1">
      <alignment horizontal="center" vertical="center"/>
    </xf>
    <xf numFmtId="56" fontId="34" fillId="0" borderId="16" xfId="0" quotePrefix="1" applyNumberFormat="1" applyFont="1" applyBorder="1" applyAlignment="1">
      <alignment horizontal="center" vertical="center"/>
    </xf>
    <xf numFmtId="0" fontId="25" fillId="35" borderId="34" xfId="0" applyFont="1" applyFill="1" applyBorder="1" applyAlignment="1">
      <alignment horizontal="left" vertical="center" wrapText="1"/>
    </xf>
    <xf numFmtId="0" fontId="25" fillId="35" borderId="30" xfId="0" applyFont="1" applyFill="1" applyBorder="1" applyAlignment="1">
      <alignment horizontal="left" vertical="center" wrapText="1"/>
    </xf>
    <xf numFmtId="0" fontId="25" fillId="35" borderId="31" xfId="0" applyFont="1" applyFill="1" applyBorder="1" applyAlignment="1">
      <alignment horizontal="left" vertical="center" wrapText="1"/>
    </xf>
    <xf numFmtId="56" fontId="29" fillId="41" borderId="11" xfId="0" quotePrefix="1" applyNumberFormat="1" applyFont="1" applyFill="1" applyBorder="1" applyAlignment="1">
      <alignment horizontal="center" vertical="center"/>
    </xf>
    <xf numFmtId="0" fontId="29" fillId="41" borderId="11" xfId="0" applyFont="1" applyFill="1" applyBorder="1" applyAlignment="1">
      <alignment horizontal="center" vertical="center"/>
    </xf>
    <xf numFmtId="0" fontId="19" fillId="0" borderId="11" xfId="0" applyFont="1" applyBorder="1" applyAlignment="1">
      <alignment horizontal="center" vertical="center"/>
    </xf>
    <xf numFmtId="56" fontId="19" fillId="0" borderId="11" xfId="0" quotePrefix="1" applyNumberFormat="1" applyFont="1" applyBorder="1" applyAlignment="1">
      <alignment horizontal="center" vertical="center"/>
    </xf>
    <xf numFmtId="38" fontId="35" fillId="41" borderId="23" xfId="42" applyFont="1" applyFill="1" applyBorder="1" applyAlignment="1">
      <alignment horizontal="center" vertical="center" wrapText="1"/>
    </xf>
    <xf numFmtId="38" fontId="35" fillId="41" borderId="24" xfId="42" applyFont="1" applyFill="1" applyBorder="1" applyAlignment="1">
      <alignment horizontal="center" vertical="center" wrapText="1"/>
    </xf>
    <xf numFmtId="0" fontId="35" fillId="41" borderId="19" xfId="0" applyFont="1" applyFill="1" applyBorder="1" applyAlignment="1">
      <alignment horizontal="center" vertical="center" wrapText="1"/>
    </xf>
    <xf numFmtId="0" fontId="35" fillId="41" borderId="20" xfId="0" applyFont="1" applyFill="1" applyBorder="1" applyAlignment="1">
      <alignment horizontal="center" vertical="center" wrapText="1"/>
    </xf>
    <xf numFmtId="0" fontId="35" fillId="41" borderId="19" xfId="0" applyFont="1" applyFill="1" applyBorder="1" applyAlignment="1" applyProtection="1">
      <alignment horizontal="center" vertical="center" wrapText="1"/>
      <protection locked="0"/>
    </xf>
    <xf numFmtId="0" fontId="35" fillId="41" borderId="20" xfId="0" applyFont="1" applyFill="1" applyBorder="1" applyAlignment="1" applyProtection="1">
      <alignment horizontal="center" vertical="center" wrapText="1"/>
      <protection locked="0"/>
    </xf>
    <xf numFmtId="0" fontId="35" fillId="41" borderId="23" xfId="0" applyFont="1" applyFill="1" applyBorder="1" applyAlignment="1">
      <alignment horizontal="center" vertical="center" wrapText="1"/>
    </xf>
    <xf numFmtId="0" fontId="35" fillId="41" borderId="24" xfId="0" applyFont="1" applyFill="1" applyBorder="1" applyAlignment="1">
      <alignment horizontal="center" vertical="center" wrapText="1"/>
    </xf>
    <xf numFmtId="0" fontId="35" fillId="41" borderId="25" xfId="0" applyFont="1" applyFill="1" applyBorder="1" applyAlignment="1">
      <alignment horizontal="center" vertical="center" wrapText="1"/>
    </xf>
    <xf numFmtId="0" fontId="19" fillId="0" borderId="18" xfId="0" applyFont="1" applyBorder="1" applyAlignment="1">
      <alignment horizontal="center" vertical="center"/>
    </xf>
    <xf numFmtId="56" fontId="19" fillId="0" borderId="19" xfId="0" quotePrefix="1" applyNumberFormat="1" applyFont="1" applyBorder="1" applyAlignment="1">
      <alignment horizontal="center" vertical="center"/>
    </xf>
    <xf numFmtId="56" fontId="19" fillId="0" borderId="21" xfId="0" quotePrefix="1" applyNumberFormat="1" applyFont="1" applyBorder="1" applyAlignment="1">
      <alignment horizontal="center" vertical="center"/>
    </xf>
    <xf numFmtId="56" fontId="19" fillId="0" borderId="23" xfId="0" quotePrefix="1" applyNumberFormat="1" applyFont="1" applyBorder="1" applyAlignment="1">
      <alignment horizontal="center" vertical="center"/>
    </xf>
    <xf numFmtId="56" fontId="19" fillId="0" borderId="25" xfId="0" quotePrefix="1" applyNumberFormat="1" applyFont="1" applyBorder="1" applyAlignment="1">
      <alignment horizontal="center" vertical="center"/>
    </xf>
    <xf numFmtId="0" fontId="19" fillId="40" borderId="19" xfId="0" applyFont="1" applyFill="1" applyBorder="1" applyAlignment="1">
      <alignment horizontal="left" vertical="center"/>
    </xf>
    <xf numFmtId="0" fontId="19" fillId="40" borderId="20" xfId="0" applyFont="1" applyFill="1" applyBorder="1" applyAlignment="1">
      <alignment horizontal="left" vertical="center"/>
    </xf>
    <xf numFmtId="0" fontId="19" fillId="40" borderId="21" xfId="0" applyFont="1" applyFill="1" applyBorder="1" applyAlignment="1">
      <alignment horizontal="left" vertical="center"/>
    </xf>
    <xf numFmtId="0" fontId="19" fillId="0" borderId="23" xfId="0" applyFont="1" applyBorder="1" applyAlignment="1">
      <alignment horizontal="left" vertical="center"/>
    </xf>
    <xf numFmtId="0" fontId="19" fillId="0" borderId="24" xfId="0" applyFont="1" applyBorder="1" applyAlignment="1">
      <alignment horizontal="left" vertical="center"/>
    </xf>
    <xf numFmtId="0" fontId="19" fillId="0" borderId="25" xfId="0" applyFont="1" applyBorder="1" applyAlignment="1">
      <alignment horizontal="left" vertical="center"/>
    </xf>
    <xf numFmtId="0" fontId="29" fillId="41" borderId="19" xfId="0" applyFont="1" applyFill="1" applyBorder="1" applyAlignment="1">
      <alignment horizontal="center" vertical="center"/>
    </xf>
    <xf numFmtId="0" fontId="29" fillId="41" borderId="20" xfId="0" applyFont="1" applyFill="1" applyBorder="1" applyAlignment="1">
      <alignment horizontal="center" vertical="center"/>
    </xf>
    <xf numFmtId="0" fontId="29" fillId="41" borderId="21" xfId="0" applyFont="1" applyFill="1" applyBorder="1" applyAlignment="1">
      <alignment horizontal="center" vertical="center"/>
    </xf>
    <xf numFmtId="0" fontId="19" fillId="0" borderId="19" xfId="0" quotePrefix="1" applyFont="1" applyBorder="1" applyAlignment="1">
      <alignment horizontal="center" vertical="center"/>
    </xf>
    <xf numFmtId="0" fontId="19" fillId="0" borderId="21" xfId="0" quotePrefix="1" applyFont="1" applyBorder="1" applyAlignment="1">
      <alignment horizontal="center" vertical="center"/>
    </xf>
    <xf numFmtId="0" fontId="19" fillId="0" borderId="19" xfId="0" applyFont="1" applyBorder="1" applyAlignment="1">
      <alignment horizontal="left" vertical="center"/>
    </xf>
    <xf numFmtId="0" fontId="19" fillId="0" borderId="20" xfId="0" applyFont="1" applyBorder="1" applyAlignment="1">
      <alignment horizontal="left" vertical="center"/>
    </xf>
    <xf numFmtId="0" fontId="19" fillId="0" borderId="21" xfId="0" applyFont="1" applyBorder="1" applyAlignment="1">
      <alignment horizontal="left" vertical="center"/>
    </xf>
    <xf numFmtId="0" fontId="33" fillId="40" borderId="24" xfId="0" applyFont="1" applyFill="1" applyBorder="1" applyAlignment="1">
      <alignment horizontal="center" vertical="center"/>
    </xf>
    <xf numFmtId="0" fontId="33" fillId="40" borderId="25" xfId="0" applyFont="1" applyFill="1" applyBorder="1" applyAlignment="1">
      <alignment horizontal="center" vertical="center"/>
    </xf>
    <xf numFmtId="0" fontId="19" fillId="40" borderId="14" xfId="0" applyFont="1" applyFill="1" applyBorder="1" applyAlignment="1">
      <alignment horizontal="left" vertical="center"/>
    </xf>
    <xf numFmtId="0" fontId="19" fillId="40" borderId="15" xfId="0" applyFont="1" applyFill="1" applyBorder="1" applyAlignment="1">
      <alignment horizontal="left" vertical="center"/>
    </xf>
    <xf numFmtId="0" fontId="19" fillId="40" borderId="16" xfId="0" applyFont="1" applyFill="1" applyBorder="1" applyAlignment="1">
      <alignment horizontal="left" vertical="center"/>
    </xf>
    <xf numFmtId="0" fontId="19" fillId="40" borderId="23" xfId="0" applyFont="1" applyFill="1" applyBorder="1" applyAlignment="1">
      <alignment horizontal="left" vertical="center"/>
    </xf>
    <xf numFmtId="0" fontId="19" fillId="40" borderId="24" xfId="0" applyFont="1" applyFill="1" applyBorder="1" applyAlignment="1">
      <alignment horizontal="left" vertical="center"/>
    </xf>
    <xf numFmtId="0" fontId="19" fillId="40" borderId="25" xfId="0" applyFont="1" applyFill="1" applyBorder="1" applyAlignment="1">
      <alignment horizontal="left" vertical="center"/>
    </xf>
    <xf numFmtId="0" fontId="19" fillId="40" borderId="34" xfId="0" applyFont="1" applyFill="1" applyBorder="1" applyAlignment="1">
      <alignment horizontal="left" vertical="top" wrapText="1"/>
    </xf>
    <xf numFmtId="0" fontId="19" fillId="40" borderId="30" xfId="0" applyFont="1" applyFill="1" applyBorder="1" applyAlignment="1">
      <alignment horizontal="left" vertical="top" wrapText="1"/>
    </xf>
    <xf numFmtId="0" fontId="19" fillId="40" borderId="31" xfId="0" applyFont="1" applyFill="1" applyBorder="1" applyAlignment="1">
      <alignment horizontal="left" vertical="top" wrapText="1"/>
    </xf>
    <xf numFmtId="0" fontId="19" fillId="40" borderId="35" xfId="0" applyFont="1" applyFill="1" applyBorder="1" applyAlignment="1">
      <alignment horizontal="left" vertical="top" wrapText="1"/>
    </xf>
    <xf numFmtId="0" fontId="19" fillId="40" borderId="0" xfId="0" applyFont="1" applyFill="1" applyAlignment="1">
      <alignment horizontal="left" vertical="top" wrapText="1"/>
    </xf>
    <xf numFmtId="0" fontId="19" fillId="40" borderId="37" xfId="0" applyFont="1" applyFill="1" applyBorder="1" applyAlignment="1">
      <alignment horizontal="left" vertical="top" wrapText="1"/>
    </xf>
    <xf numFmtId="0" fontId="19" fillId="40" borderId="36" xfId="0" applyFont="1" applyFill="1" applyBorder="1" applyAlignment="1">
      <alignment horizontal="left" vertical="top" wrapText="1"/>
    </xf>
    <xf numFmtId="0" fontId="19" fillId="40" borderId="32" xfId="0" applyFont="1" applyFill="1" applyBorder="1" applyAlignment="1">
      <alignment horizontal="left" vertical="top" wrapText="1"/>
    </xf>
    <xf numFmtId="0" fontId="19" fillId="40" borderId="33" xfId="0" applyFont="1" applyFill="1" applyBorder="1" applyAlignment="1">
      <alignment horizontal="left" vertical="top" wrapText="1"/>
    </xf>
    <xf numFmtId="0" fontId="19" fillId="40" borderId="19" xfId="0" applyFont="1" applyFill="1" applyBorder="1" applyAlignment="1">
      <alignment horizontal="left" vertical="center" wrapText="1"/>
    </xf>
    <xf numFmtId="0" fontId="19" fillId="0" borderId="14" xfId="0" applyFont="1" applyBorder="1" applyAlignment="1">
      <alignment horizontal="left" vertical="center"/>
    </xf>
    <xf numFmtId="0" fontId="19" fillId="0" borderId="15" xfId="0" applyFont="1" applyBorder="1" applyAlignment="1">
      <alignment horizontal="left" vertical="center"/>
    </xf>
    <xf numFmtId="0" fontId="19" fillId="0" borderId="16" xfId="0" applyFont="1" applyBorder="1" applyAlignment="1">
      <alignment horizontal="left" vertical="center"/>
    </xf>
    <xf numFmtId="0" fontId="19" fillId="40" borderId="34" xfId="0" applyFont="1" applyFill="1" applyBorder="1" applyAlignment="1">
      <alignment vertical="top"/>
    </xf>
    <xf numFmtId="0" fontId="19" fillId="40" borderId="30" xfId="0" applyFont="1" applyFill="1" applyBorder="1" applyAlignment="1">
      <alignment vertical="top"/>
    </xf>
    <xf numFmtId="0" fontId="19" fillId="40" borderId="31" xfId="0" applyFont="1" applyFill="1" applyBorder="1" applyAlignment="1">
      <alignment vertical="top"/>
    </xf>
    <xf numFmtId="0" fontId="19" fillId="40" borderId="35" xfId="0" applyFont="1" applyFill="1" applyBorder="1" applyAlignment="1">
      <alignment vertical="top"/>
    </xf>
    <xf numFmtId="0" fontId="19" fillId="40" borderId="0" xfId="0" applyFont="1" applyFill="1" applyAlignment="1">
      <alignment vertical="top"/>
    </xf>
    <xf numFmtId="0" fontId="19" fillId="40" borderId="37" xfId="0" applyFont="1" applyFill="1" applyBorder="1" applyAlignment="1">
      <alignment vertical="top"/>
    </xf>
    <xf numFmtId="0" fontId="19" fillId="40" borderId="36" xfId="0" applyFont="1" applyFill="1" applyBorder="1" applyAlignment="1">
      <alignment vertical="top"/>
    </xf>
    <xf numFmtId="0" fontId="19" fillId="40" borderId="32" xfId="0" applyFont="1" applyFill="1" applyBorder="1" applyAlignment="1">
      <alignment vertical="top"/>
    </xf>
    <xf numFmtId="0" fontId="19" fillId="40" borderId="33" xfId="0" applyFont="1" applyFill="1" applyBorder="1" applyAlignment="1">
      <alignment vertical="top"/>
    </xf>
    <xf numFmtId="0" fontId="25" fillId="33" borderId="47" xfId="0" applyFont="1" applyFill="1" applyBorder="1" applyAlignment="1">
      <alignment horizontal="center" vertical="center"/>
    </xf>
    <xf numFmtId="0" fontId="25" fillId="33" borderId="20" xfId="0" applyFont="1" applyFill="1" applyBorder="1" applyAlignment="1">
      <alignment horizontal="center" vertical="center"/>
    </xf>
    <xf numFmtId="0" fontId="25" fillId="33" borderId="48" xfId="0" applyFont="1" applyFill="1" applyBorder="1" applyAlignment="1">
      <alignment horizontal="center" vertical="center"/>
    </xf>
    <xf numFmtId="14" fontId="19" fillId="33" borderId="10" xfId="0" applyNumberFormat="1" applyFont="1" applyFill="1" applyBorder="1" applyAlignment="1">
      <alignment horizontal="center" vertical="center"/>
    </xf>
    <xf numFmtId="0" fontId="21" fillId="0" borderId="0" xfId="0" applyFont="1" applyAlignment="1">
      <alignment horizontal="center" vertical="center"/>
    </xf>
    <xf numFmtId="0" fontId="19" fillId="40" borderId="14" xfId="0" applyFont="1" applyFill="1" applyBorder="1" applyAlignment="1">
      <alignment horizontal="center" vertical="center"/>
    </xf>
    <xf numFmtId="0" fontId="19" fillId="40" borderId="15" xfId="0" applyFont="1" applyFill="1" applyBorder="1" applyAlignment="1">
      <alignment horizontal="center" vertical="center"/>
    </xf>
    <xf numFmtId="0" fontId="19" fillId="40" borderId="16" xfId="0" applyFont="1" applyFill="1" applyBorder="1" applyAlignment="1">
      <alignment horizontal="center" vertical="center"/>
    </xf>
    <xf numFmtId="0" fontId="19" fillId="40" borderId="23" xfId="0" applyFont="1" applyFill="1" applyBorder="1" applyAlignment="1">
      <alignment horizontal="center" vertical="center"/>
    </xf>
    <xf numFmtId="0" fontId="19" fillId="40" borderId="24" xfId="0" applyFont="1" applyFill="1" applyBorder="1" applyAlignment="1">
      <alignment horizontal="center" vertical="center"/>
    </xf>
    <xf numFmtId="0" fontId="19" fillId="40" borderId="25" xfId="0" applyFont="1" applyFill="1" applyBorder="1" applyAlignment="1">
      <alignment horizontal="center" vertical="center"/>
    </xf>
    <xf numFmtId="0" fontId="44" fillId="0" borderId="0" xfId="0" applyFont="1" applyAlignment="1">
      <alignment horizontal="left" vertical="center"/>
    </xf>
    <xf numFmtId="0" fontId="44" fillId="0" borderId="87" xfId="0" applyFont="1" applyBorder="1" applyAlignment="1">
      <alignment horizontal="left" vertical="center"/>
    </xf>
    <xf numFmtId="0" fontId="19" fillId="40" borderId="13" xfId="0" quotePrefix="1" applyFont="1" applyFill="1" applyBorder="1" applyAlignment="1">
      <alignment vertical="top"/>
    </xf>
    <xf numFmtId="0" fontId="19" fillId="40" borderId="17" xfId="0" quotePrefix="1" applyFont="1" applyFill="1" applyBorder="1" applyAlignment="1">
      <alignment vertical="top"/>
    </xf>
    <xf numFmtId="0" fontId="19" fillId="40" borderId="22" xfId="0" quotePrefix="1" applyFont="1" applyFill="1" applyBorder="1" applyAlignment="1">
      <alignment vertical="top"/>
    </xf>
    <xf numFmtId="0" fontId="19" fillId="40" borderId="13" xfId="0" quotePrefix="1" applyFont="1" applyFill="1" applyBorder="1" applyAlignment="1">
      <alignment horizontal="left" vertical="top"/>
    </xf>
    <xf numFmtId="0" fontId="19" fillId="40" borderId="17" xfId="0" quotePrefix="1" applyFont="1" applyFill="1" applyBorder="1" applyAlignment="1">
      <alignment horizontal="left" vertical="top"/>
    </xf>
    <xf numFmtId="0" fontId="19" fillId="40" borderId="22" xfId="0" quotePrefix="1" applyFont="1" applyFill="1" applyBorder="1" applyAlignment="1">
      <alignment horizontal="left" vertical="top"/>
    </xf>
    <xf numFmtId="56" fontId="19" fillId="40" borderId="13" xfId="0" quotePrefix="1" applyNumberFormat="1" applyFont="1" applyFill="1" applyBorder="1" applyAlignment="1">
      <alignment horizontal="left" vertical="top"/>
    </xf>
    <xf numFmtId="56" fontId="19" fillId="40" borderId="17" xfId="0" quotePrefix="1" applyNumberFormat="1" applyFont="1" applyFill="1" applyBorder="1" applyAlignment="1">
      <alignment horizontal="left" vertical="top"/>
    </xf>
    <xf numFmtId="56" fontId="19" fillId="40" borderId="22" xfId="0" quotePrefix="1" applyNumberFormat="1" applyFont="1" applyFill="1" applyBorder="1" applyAlignment="1">
      <alignment horizontal="left" vertical="top"/>
    </xf>
    <xf numFmtId="0" fontId="25" fillId="35" borderId="27" xfId="0" applyFont="1" applyFill="1" applyBorder="1" applyAlignment="1">
      <alignment horizontal="left" vertical="center"/>
    </xf>
    <xf numFmtId="0" fontId="25" fillId="35" borderId="28" xfId="0" applyFont="1" applyFill="1" applyBorder="1" applyAlignment="1">
      <alignment horizontal="left" vertical="center"/>
    </xf>
    <xf numFmtId="0" fontId="25" fillId="35" borderId="29" xfId="0" applyFont="1" applyFill="1" applyBorder="1" applyAlignment="1">
      <alignment horizontal="left" vertical="center"/>
    </xf>
    <xf numFmtId="0" fontId="35" fillId="41" borderId="88" xfId="0" applyFont="1" applyFill="1" applyBorder="1" applyAlignment="1">
      <alignment horizontal="center" vertical="center" wrapText="1"/>
    </xf>
    <xf numFmtId="0" fontId="35" fillId="41" borderId="89" xfId="0" applyFont="1" applyFill="1" applyBorder="1" applyAlignment="1">
      <alignment horizontal="center" vertical="center" wrapText="1"/>
    </xf>
    <xf numFmtId="0" fontId="25" fillId="34" borderId="0" xfId="0" applyFont="1" applyFill="1" applyAlignment="1">
      <alignment horizontal="center" vertical="center"/>
    </xf>
    <xf numFmtId="56" fontId="19" fillId="39" borderId="13" xfId="0" quotePrefix="1" applyNumberFormat="1" applyFont="1" applyFill="1" applyBorder="1" applyAlignment="1">
      <alignment vertical="top"/>
    </xf>
    <xf numFmtId="56" fontId="19" fillId="39" borderId="17" xfId="0" quotePrefix="1" applyNumberFormat="1" applyFont="1" applyFill="1" applyBorder="1" applyAlignment="1">
      <alignment vertical="top"/>
    </xf>
    <xf numFmtId="0" fontId="19" fillId="0" borderId="14" xfId="0" applyFont="1" applyBorder="1">
      <alignment vertical="center"/>
    </xf>
    <xf numFmtId="0" fontId="19" fillId="0" borderId="15" xfId="0" applyFont="1" applyBorder="1">
      <alignment vertical="center"/>
    </xf>
    <xf numFmtId="0" fontId="19" fillId="0" borderId="16" xfId="0" applyFont="1" applyBorder="1">
      <alignment vertical="center"/>
    </xf>
    <xf numFmtId="14" fontId="19" fillId="36" borderId="68" xfId="0" applyNumberFormat="1" applyFont="1" applyFill="1" applyBorder="1">
      <alignment vertical="center"/>
    </xf>
    <xf numFmtId="14" fontId="19" fillId="36" borderId="72" xfId="0" applyNumberFormat="1" applyFont="1" applyFill="1" applyBorder="1">
      <alignment vertical="center"/>
    </xf>
    <xf numFmtId="0" fontId="19" fillId="0" borderId="19" xfId="0" applyFont="1" applyBorder="1">
      <alignment vertical="center"/>
    </xf>
    <xf numFmtId="0" fontId="19" fillId="0" borderId="20" xfId="0" applyFont="1" applyBorder="1">
      <alignment vertical="center"/>
    </xf>
    <xf numFmtId="0" fontId="19" fillId="0" borderId="21" xfId="0" applyFont="1" applyBorder="1">
      <alignment vertical="center"/>
    </xf>
    <xf numFmtId="14" fontId="19" fillId="36" borderId="69" xfId="0" applyNumberFormat="1" applyFont="1" applyFill="1" applyBorder="1">
      <alignment vertical="center"/>
    </xf>
    <xf numFmtId="14" fontId="19" fillId="36" borderId="73" xfId="0" applyNumberFormat="1" applyFont="1" applyFill="1" applyBorder="1">
      <alignment vertical="center"/>
    </xf>
    <xf numFmtId="0" fontId="19" fillId="0" borderId="26" xfId="0" applyFont="1" applyBorder="1">
      <alignment vertical="center"/>
    </xf>
    <xf numFmtId="0" fontId="19" fillId="0" borderId="44" xfId="0" applyFont="1" applyBorder="1">
      <alignment vertical="center"/>
    </xf>
    <xf numFmtId="0" fontId="19" fillId="0" borderId="38" xfId="0" applyFont="1" applyBorder="1">
      <alignment vertical="center"/>
    </xf>
    <xf numFmtId="14" fontId="19" fillId="36" borderId="82" xfId="0" applyNumberFormat="1" applyFont="1" applyFill="1" applyBorder="1">
      <alignment vertical="center"/>
    </xf>
    <xf numFmtId="14" fontId="19" fillId="36" borderId="83" xfId="0" applyNumberFormat="1" applyFont="1" applyFill="1" applyBorder="1">
      <alignment vertical="center"/>
    </xf>
    <xf numFmtId="0" fontId="19" fillId="0" borderId="48" xfId="0" applyFont="1" applyBorder="1" applyAlignment="1">
      <alignment horizontal="left" vertical="center"/>
    </xf>
    <xf numFmtId="0" fontId="19" fillId="39" borderId="92" xfId="0" applyFont="1" applyFill="1" applyBorder="1" applyAlignment="1">
      <alignment vertical="top"/>
    </xf>
    <xf numFmtId="0" fontId="19" fillId="39" borderId="17" xfId="0" applyFont="1" applyFill="1" applyBorder="1" applyAlignment="1">
      <alignment vertical="top"/>
    </xf>
    <xf numFmtId="0" fontId="19" fillId="39" borderId="22" xfId="0" applyFont="1" applyFill="1" applyBorder="1" applyAlignment="1">
      <alignment vertical="top"/>
    </xf>
    <xf numFmtId="0" fontId="19" fillId="0" borderId="19" xfId="0" applyFont="1" applyBorder="1" applyAlignment="1">
      <alignment horizontal="left" vertical="center" shrinkToFit="1"/>
    </xf>
    <xf numFmtId="0" fontId="19" fillId="0" borderId="20" xfId="0" applyFont="1" applyBorder="1" applyAlignment="1">
      <alignment horizontal="left" vertical="center" shrinkToFit="1"/>
    </xf>
    <xf numFmtId="0" fontId="19" fillId="0" borderId="48" xfId="0" applyFont="1" applyBorder="1" applyAlignment="1">
      <alignment horizontal="left" vertical="center" shrinkToFit="1"/>
    </xf>
    <xf numFmtId="0" fontId="19" fillId="0" borderId="78" xfId="0" applyFont="1" applyBorder="1" applyAlignment="1">
      <alignment horizontal="left" vertical="center"/>
    </xf>
    <xf numFmtId="14" fontId="19" fillId="36" borderId="70" xfId="0" applyNumberFormat="1" applyFont="1" applyFill="1" applyBorder="1">
      <alignment vertical="center"/>
    </xf>
    <xf numFmtId="14" fontId="19" fillId="36" borderId="74" xfId="0" applyNumberFormat="1" applyFont="1" applyFill="1" applyBorder="1">
      <alignment vertical="center"/>
    </xf>
    <xf numFmtId="0" fontId="19" fillId="39" borderId="66" xfId="0" applyFont="1" applyFill="1" applyBorder="1" applyAlignment="1">
      <alignment horizontal="center" vertical="center"/>
    </xf>
    <xf numFmtId="0" fontId="19" fillId="39" borderId="67" xfId="0" applyFont="1" applyFill="1" applyBorder="1" applyAlignment="1">
      <alignment horizontal="center" vertical="center"/>
    </xf>
    <xf numFmtId="56" fontId="19" fillId="39" borderId="22" xfId="0" quotePrefix="1" applyNumberFormat="1" applyFont="1" applyFill="1" applyBorder="1" applyAlignment="1">
      <alignment vertical="top"/>
    </xf>
    <xf numFmtId="14" fontId="19" fillId="33" borderId="41" xfId="0" applyNumberFormat="1" applyFont="1" applyFill="1" applyBorder="1">
      <alignment vertical="center"/>
    </xf>
    <xf numFmtId="14" fontId="19" fillId="33" borderId="42" xfId="0" applyNumberFormat="1" applyFont="1" applyFill="1" applyBorder="1">
      <alignment vertical="center"/>
    </xf>
    <xf numFmtId="14" fontId="19" fillId="33" borderId="43" xfId="0" applyNumberFormat="1" applyFont="1" applyFill="1" applyBorder="1">
      <alignment vertical="center"/>
    </xf>
    <xf numFmtId="0" fontId="19" fillId="0" borderId="36" xfId="0" applyFont="1" applyBorder="1" applyAlignment="1">
      <alignment horizontal="center" vertical="center"/>
    </xf>
    <xf numFmtId="0" fontId="19" fillId="0" borderId="32" xfId="0" applyFont="1" applyBorder="1" applyAlignment="1">
      <alignment horizontal="center" vertical="center"/>
    </xf>
    <xf numFmtId="0" fontId="19" fillId="0" borderId="33" xfId="0" applyFont="1" applyBorder="1" applyAlignment="1">
      <alignment horizontal="center" vertical="center"/>
    </xf>
    <xf numFmtId="0" fontId="19" fillId="0" borderId="12" xfId="0" applyFont="1" applyBorder="1" applyAlignment="1">
      <alignment horizontal="center" vertical="center"/>
    </xf>
    <xf numFmtId="0" fontId="25" fillId="39" borderId="12" xfId="0" applyFont="1" applyFill="1" applyBorder="1" applyAlignment="1">
      <alignment horizontal="center" vertical="center"/>
    </xf>
    <xf numFmtId="0" fontId="19" fillId="0" borderId="23" xfId="0" applyFont="1" applyBorder="1">
      <alignment vertical="center"/>
    </xf>
    <xf numFmtId="0" fontId="19" fillId="0" borderId="24" xfId="0" applyFont="1" applyBorder="1">
      <alignment vertical="center"/>
    </xf>
    <xf numFmtId="0" fontId="19" fillId="0" borderId="25" xfId="0" applyFont="1" applyBorder="1">
      <alignment vertical="center"/>
    </xf>
    <xf numFmtId="0" fontId="25" fillId="39" borderId="14" xfId="0" applyFont="1" applyFill="1" applyBorder="1" applyAlignment="1">
      <alignment horizontal="center" vertical="center"/>
    </xf>
    <xf numFmtId="0" fontId="25" fillId="39" borderId="15" xfId="0" applyFont="1" applyFill="1" applyBorder="1" applyAlignment="1">
      <alignment horizontal="center" vertical="center"/>
    </xf>
    <xf numFmtId="0" fontId="19" fillId="39" borderId="23" xfId="0" applyFont="1" applyFill="1" applyBorder="1" applyAlignment="1">
      <alignment horizontal="center" vertical="center"/>
    </xf>
    <xf numFmtId="0" fontId="19" fillId="39" borderId="25" xfId="0" applyFont="1" applyFill="1" applyBorder="1" applyAlignment="1">
      <alignment horizontal="center" vertical="center"/>
    </xf>
    <xf numFmtId="0" fontId="25" fillId="39" borderId="66" xfId="0" applyFont="1" applyFill="1" applyBorder="1" applyAlignment="1">
      <alignment horizontal="center" vertical="center"/>
    </xf>
    <xf numFmtId="0" fontId="25" fillId="39" borderId="67" xfId="0" applyFont="1" applyFill="1" applyBorder="1" applyAlignment="1">
      <alignment horizontal="center" vertical="center"/>
    </xf>
    <xf numFmtId="0" fontId="25" fillId="39" borderId="27" xfId="0" applyFont="1" applyFill="1" applyBorder="1" applyAlignment="1">
      <alignment horizontal="center" vertical="center"/>
    </xf>
    <xf numFmtId="0" fontId="25" fillId="39" borderId="28" xfId="0" applyFont="1" applyFill="1" applyBorder="1" applyAlignment="1">
      <alignment horizontal="center" vertical="center"/>
    </xf>
    <xf numFmtId="0" fontId="25" fillId="39" borderId="29" xfId="0" applyFont="1" applyFill="1" applyBorder="1" applyAlignment="1">
      <alignment horizontal="center" vertical="center"/>
    </xf>
    <xf numFmtId="0" fontId="19" fillId="39" borderId="20" xfId="0" applyFont="1" applyFill="1" applyBorder="1" applyAlignment="1">
      <alignment horizontal="center" vertical="center"/>
    </xf>
    <xf numFmtId="0" fontId="19" fillId="39" borderId="21" xfId="0" applyFont="1" applyFill="1" applyBorder="1" applyAlignment="1">
      <alignment horizontal="center" vertical="center"/>
    </xf>
    <xf numFmtId="0" fontId="19" fillId="0" borderId="15" xfId="0" applyFont="1" applyBorder="1" applyAlignment="1">
      <alignment horizontal="center" vertical="center"/>
    </xf>
    <xf numFmtId="14" fontId="19" fillId="36" borderId="71" xfId="0" applyNumberFormat="1" applyFont="1" applyFill="1" applyBorder="1">
      <alignment vertical="center"/>
    </xf>
    <xf numFmtId="14" fontId="19" fillId="36" borderId="75" xfId="0" applyNumberFormat="1" applyFont="1" applyFill="1" applyBorder="1">
      <alignment vertical="center"/>
    </xf>
    <xf numFmtId="56" fontId="19" fillId="39" borderId="17" xfId="0" quotePrefix="1" applyNumberFormat="1" applyFont="1" applyFill="1" applyBorder="1" applyAlignment="1">
      <alignment horizontal="left" vertical="top"/>
    </xf>
    <xf numFmtId="56" fontId="19" fillId="39" borderId="22" xfId="0" quotePrefix="1" applyNumberFormat="1" applyFont="1" applyFill="1" applyBorder="1" applyAlignment="1">
      <alignment horizontal="left" vertical="top"/>
    </xf>
    <xf numFmtId="0" fontId="19" fillId="39" borderId="17" xfId="0" quotePrefix="1" applyFont="1" applyFill="1" applyBorder="1" applyAlignment="1">
      <alignment vertical="top" wrapText="1"/>
    </xf>
    <xf numFmtId="0" fontId="19" fillId="39" borderId="17" xfId="0" quotePrefix="1" applyFont="1" applyFill="1" applyBorder="1" applyAlignment="1">
      <alignment vertical="top"/>
    </xf>
    <xf numFmtId="0" fontId="19" fillId="39" borderId="22" xfId="0" quotePrefix="1" applyFont="1" applyFill="1" applyBorder="1" applyAlignment="1">
      <alignment vertical="top"/>
    </xf>
    <xf numFmtId="0" fontId="25" fillId="0" borderId="12" xfId="0" applyFont="1" applyBorder="1" applyAlignment="1">
      <alignment horizontal="left" vertical="top"/>
    </xf>
    <xf numFmtId="0" fontId="25" fillId="0" borderId="57" xfId="0" applyFont="1" applyBorder="1" applyAlignment="1">
      <alignment horizontal="left" vertical="center"/>
    </xf>
    <xf numFmtId="0" fontId="25" fillId="0" borderId="28" xfId="0" applyFont="1" applyBorder="1" applyAlignment="1">
      <alignment horizontal="left" vertical="center"/>
    </xf>
    <xf numFmtId="0" fontId="25" fillId="0" borderId="58" xfId="0" applyFont="1" applyBorder="1" applyAlignment="1">
      <alignment horizontal="left" vertical="center"/>
    </xf>
    <xf numFmtId="0" fontId="25" fillId="0" borderId="29" xfId="0" applyFont="1" applyBorder="1" applyAlignment="1">
      <alignment horizontal="left" vertical="center"/>
    </xf>
    <xf numFmtId="0" fontId="25" fillId="0" borderId="12" xfId="0" applyFont="1" applyBorder="1" applyAlignment="1">
      <alignment horizontal="left" vertical="center"/>
    </xf>
    <xf numFmtId="0" fontId="25" fillId="0" borderId="27" xfId="0" applyFont="1" applyBorder="1" applyAlignment="1">
      <alignment horizontal="left" vertical="center"/>
    </xf>
    <xf numFmtId="14" fontId="25" fillId="0" borderId="0" xfId="0" applyNumberFormat="1" applyFont="1" applyAlignment="1">
      <alignment horizontal="center" vertical="center"/>
    </xf>
    <xf numFmtId="0" fontId="25" fillId="0" borderId="0" xfId="0" applyFont="1" applyAlignment="1">
      <alignment horizontal="center" vertical="center"/>
    </xf>
    <xf numFmtId="0" fontId="19" fillId="36" borderId="84" xfId="0" applyFont="1" applyFill="1" applyBorder="1" applyAlignment="1">
      <alignment vertical="top"/>
    </xf>
    <xf numFmtId="0" fontId="19" fillId="36" borderId="85" xfId="0" applyFont="1" applyFill="1" applyBorder="1" applyAlignment="1">
      <alignment vertical="top"/>
    </xf>
    <xf numFmtId="0" fontId="19" fillId="36" borderId="86" xfId="0" applyFont="1" applyFill="1" applyBorder="1" applyAlignment="1">
      <alignment vertical="top"/>
    </xf>
    <xf numFmtId="0" fontId="25" fillId="39" borderId="79" xfId="0" applyFont="1" applyFill="1" applyBorder="1" applyAlignment="1">
      <alignment horizontal="center" vertical="center"/>
    </xf>
    <xf numFmtId="0" fontId="25" fillId="39" borderId="54" xfId="0" applyFont="1" applyFill="1" applyBorder="1" applyAlignment="1">
      <alignment horizontal="center" vertical="center"/>
    </xf>
    <xf numFmtId="14" fontId="25" fillId="36" borderId="80" xfId="0" applyNumberFormat="1" applyFont="1" applyFill="1" applyBorder="1" applyAlignment="1">
      <alignment horizontal="center" vertical="center"/>
    </xf>
    <xf numFmtId="14" fontId="25" fillId="36" borderId="55" xfId="0" applyNumberFormat="1" applyFont="1" applyFill="1" applyBorder="1" applyAlignment="1">
      <alignment horizontal="center" vertical="center"/>
    </xf>
    <xf numFmtId="14" fontId="25" fillId="36" borderId="57" xfId="0" applyNumberFormat="1" applyFont="1" applyFill="1" applyBorder="1" applyAlignment="1">
      <alignment horizontal="center" vertical="center"/>
    </xf>
    <xf numFmtId="14" fontId="25" fillId="36" borderId="58" xfId="0" applyNumberFormat="1" applyFont="1" applyFill="1" applyBorder="1" applyAlignment="1">
      <alignment horizontal="center" vertical="center"/>
    </xf>
    <xf numFmtId="14" fontId="25" fillId="36" borderId="81" xfId="0" applyNumberFormat="1" applyFont="1" applyFill="1" applyBorder="1" applyAlignment="1">
      <alignment horizontal="center" vertical="center"/>
    </xf>
    <xf numFmtId="14" fontId="25" fillId="36" borderId="64" xfId="0" applyNumberFormat="1" applyFont="1" applyFill="1" applyBorder="1" applyAlignment="1">
      <alignment horizontal="center" vertical="center"/>
    </xf>
    <xf numFmtId="14" fontId="25" fillId="0" borderId="59" xfId="0" applyNumberFormat="1" applyFont="1" applyBorder="1" applyAlignment="1">
      <alignment horizontal="center" vertical="center"/>
    </xf>
    <xf numFmtId="14" fontId="25" fillId="0" borderId="60" xfId="0" applyNumberFormat="1" applyFont="1" applyBorder="1" applyAlignment="1">
      <alignment horizontal="center" vertical="center"/>
    </xf>
    <xf numFmtId="14" fontId="25" fillId="0" borderId="61" xfId="0" applyNumberFormat="1" applyFont="1" applyBorder="1" applyAlignment="1">
      <alignment horizontal="center" vertical="center"/>
    </xf>
    <xf numFmtId="0" fontId="36" fillId="0" borderId="13" xfId="0" applyFont="1" applyBorder="1" applyAlignment="1">
      <alignment horizontal="center" vertical="center"/>
    </xf>
    <xf numFmtId="0" fontId="35" fillId="0" borderId="13" xfId="0" applyFont="1" applyBorder="1" applyAlignment="1">
      <alignment horizontal="center" vertical="center"/>
    </xf>
    <xf numFmtId="0" fontId="25" fillId="0" borderId="12" xfId="0" applyFont="1" applyBorder="1" applyAlignment="1">
      <alignment horizontal="center" vertical="center"/>
    </xf>
    <xf numFmtId="0" fontId="37" fillId="0" borderId="14" xfId="0" applyFont="1" applyBorder="1" applyAlignment="1">
      <alignment horizontal="left" vertical="center"/>
    </xf>
    <xf numFmtId="0" fontId="37" fillId="0" borderId="15" xfId="0" applyFont="1" applyBorder="1" applyAlignment="1">
      <alignment horizontal="left" vertical="center"/>
    </xf>
    <xf numFmtId="0" fontId="37" fillId="0" borderId="16" xfId="0" applyFont="1" applyBorder="1" applyAlignment="1">
      <alignment horizontal="left" vertical="center"/>
    </xf>
    <xf numFmtId="0" fontId="37" fillId="0" borderId="19" xfId="0" applyFont="1" applyBorder="1" applyAlignment="1">
      <alignment horizontal="left" vertical="center"/>
    </xf>
    <xf numFmtId="0" fontId="37" fillId="0" borderId="20" xfId="0" applyFont="1" applyBorder="1" applyAlignment="1">
      <alignment horizontal="left" vertical="center"/>
    </xf>
    <xf numFmtId="14" fontId="37" fillId="33" borderId="10" xfId="0" applyNumberFormat="1" applyFont="1" applyFill="1" applyBorder="1" applyAlignment="1">
      <alignment horizontal="center" vertical="center"/>
    </xf>
    <xf numFmtId="0" fontId="37" fillId="0" borderId="21" xfId="0" applyFont="1" applyBorder="1" applyAlignment="1">
      <alignment horizontal="left" vertical="center"/>
    </xf>
    <xf numFmtId="0" fontId="37" fillId="0" borderId="23" xfId="0" applyFont="1" applyBorder="1" applyAlignment="1">
      <alignment horizontal="left" vertical="center"/>
    </xf>
    <xf numFmtId="0" fontId="37" fillId="0" borderId="24" xfId="0" applyFont="1" applyBorder="1" applyAlignment="1">
      <alignment horizontal="left" vertical="center"/>
    </xf>
    <xf numFmtId="0" fontId="37" fillId="0" borderId="25" xfId="0" applyFont="1" applyBorder="1" applyAlignment="1">
      <alignment horizontal="left" vertical="center"/>
    </xf>
    <xf numFmtId="0" fontId="37" fillId="0" borderId="19" xfId="0" quotePrefix="1" applyFont="1" applyBorder="1" applyAlignment="1">
      <alignment horizontal="center" vertical="center"/>
    </xf>
    <xf numFmtId="0" fontId="37" fillId="0" borderId="21" xfId="0" quotePrefix="1" applyFont="1" applyBorder="1" applyAlignment="1">
      <alignment horizontal="center" vertical="center"/>
    </xf>
    <xf numFmtId="0" fontId="37" fillId="0" borderId="18" xfId="0" applyFont="1" applyBorder="1" applyAlignment="1">
      <alignment horizontal="center" vertical="center"/>
    </xf>
    <xf numFmtId="56" fontId="37" fillId="0" borderId="19" xfId="0" quotePrefix="1" applyNumberFormat="1" applyFont="1" applyBorder="1" applyAlignment="1">
      <alignment horizontal="center" vertical="center"/>
    </xf>
    <xf numFmtId="56" fontId="37" fillId="0" borderId="21" xfId="0" quotePrefix="1" applyNumberFormat="1" applyFont="1" applyBorder="1" applyAlignment="1">
      <alignment horizontal="center" vertical="center"/>
    </xf>
    <xf numFmtId="56" fontId="37" fillId="0" borderId="23" xfId="0" quotePrefix="1" applyNumberFormat="1" applyFont="1" applyBorder="1" applyAlignment="1">
      <alignment horizontal="center" vertical="center"/>
    </xf>
    <xf numFmtId="56" fontId="37" fillId="0" borderId="25" xfId="0" quotePrefix="1" applyNumberFormat="1" applyFont="1" applyBorder="1" applyAlignment="1">
      <alignment horizontal="center" vertical="center"/>
    </xf>
    <xf numFmtId="56" fontId="37" fillId="0" borderId="23" xfId="0" quotePrefix="1" applyNumberFormat="1" applyFont="1" applyBorder="1" applyAlignment="1">
      <alignment horizontal="left" vertical="center"/>
    </xf>
    <xf numFmtId="56" fontId="37" fillId="0" borderId="24" xfId="0" quotePrefix="1" applyNumberFormat="1" applyFont="1" applyBorder="1" applyAlignment="1">
      <alignment horizontal="left" vertical="center"/>
    </xf>
    <xf numFmtId="56" fontId="37" fillId="0" borderId="25" xfId="0" quotePrefix="1" applyNumberFormat="1" applyFont="1" applyBorder="1" applyAlignment="1">
      <alignment horizontal="left" vertical="center"/>
    </xf>
    <xf numFmtId="56" fontId="37" fillId="0" borderId="11" xfId="0" quotePrefix="1" applyNumberFormat="1" applyFont="1" applyBorder="1" applyAlignment="1">
      <alignment horizontal="center" vertical="center"/>
    </xf>
    <xf numFmtId="0" fontId="37" fillId="0" borderId="11" xfId="0" applyFont="1" applyBorder="1" applyAlignment="1">
      <alignment horizontal="center" vertical="center"/>
    </xf>
    <xf numFmtId="38" fontId="37" fillId="0" borderId="27" xfId="42" quotePrefix="1" applyFont="1" applyBorder="1" applyAlignment="1">
      <alignment horizontal="center" vertical="center"/>
    </xf>
    <xf numFmtId="38" fontId="37" fillId="0" borderId="28" xfId="42" quotePrefix="1" applyFont="1" applyBorder="1" applyAlignment="1">
      <alignment horizontal="center" vertical="center"/>
    </xf>
    <xf numFmtId="38" fontId="37" fillId="0" borderId="29" xfId="42" quotePrefix="1" applyFont="1" applyBorder="1" applyAlignment="1">
      <alignment horizontal="center" vertical="center"/>
    </xf>
    <xf numFmtId="0" fontId="37" fillId="0" borderId="19" xfId="0" applyFont="1" applyBorder="1" applyAlignment="1">
      <alignment horizontal="center" vertical="center"/>
    </xf>
    <xf numFmtId="0" fontId="37" fillId="0" borderId="21" xfId="0" applyFont="1" applyBorder="1" applyAlignment="1">
      <alignment horizontal="center" vertical="center"/>
    </xf>
    <xf numFmtId="0" fontId="37" fillId="0" borderId="27" xfId="0" applyFont="1" applyBorder="1" applyAlignment="1">
      <alignment horizontal="center" vertical="center"/>
    </xf>
    <xf numFmtId="0" fontId="37" fillId="0" borderId="29" xfId="0" applyFont="1" applyBorder="1" applyAlignment="1">
      <alignment horizontal="center" vertical="center"/>
    </xf>
    <xf numFmtId="0" fontId="37" fillId="0" borderId="14" xfId="0" applyFont="1" applyBorder="1" applyAlignment="1">
      <alignment horizontal="center" vertical="center"/>
    </xf>
    <xf numFmtId="0" fontId="37" fillId="0" borderId="16" xfId="0" applyFont="1" applyBorder="1" applyAlignment="1">
      <alignment horizontal="center" vertical="center"/>
    </xf>
    <xf numFmtId="55" fontId="37" fillId="0" borderId="34" xfId="0" applyNumberFormat="1" applyFont="1" applyBorder="1" applyAlignment="1">
      <alignment horizontal="left" vertical="center" wrapText="1"/>
    </xf>
    <xf numFmtId="0" fontId="37" fillId="0" borderId="30" xfId="0" applyFont="1" applyBorder="1" applyAlignment="1">
      <alignment horizontal="left" vertical="center" wrapText="1"/>
    </xf>
    <xf numFmtId="0" fontId="37" fillId="0" borderId="31" xfId="0" applyFont="1" applyBorder="1" applyAlignment="1">
      <alignment horizontal="left" vertical="center" wrapText="1"/>
    </xf>
    <xf numFmtId="55" fontId="37" fillId="0" borderId="23" xfId="0" applyNumberFormat="1" applyFont="1" applyBorder="1" applyAlignment="1">
      <alignment horizontal="left" vertical="center" wrapText="1"/>
    </xf>
    <xf numFmtId="0" fontId="37" fillId="0" borderId="24" xfId="0" applyFont="1" applyBorder="1" applyAlignment="1">
      <alignment horizontal="left" vertical="center" wrapText="1"/>
    </xf>
    <xf numFmtId="0" fontId="37" fillId="0" borderId="25" xfId="0" applyFont="1" applyBorder="1" applyAlignment="1">
      <alignment horizontal="left" vertical="center" wrapText="1"/>
    </xf>
    <xf numFmtId="0" fontId="37" fillId="0" borderId="23" xfId="0" applyFont="1" applyBorder="1" applyAlignment="1">
      <alignment horizontal="center" vertical="center"/>
    </xf>
    <xf numFmtId="0" fontId="37" fillId="0" borderId="25" xfId="0" applyFont="1" applyBorder="1" applyAlignment="1">
      <alignment horizontal="center" vertical="center"/>
    </xf>
    <xf numFmtId="14" fontId="37" fillId="0" borderId="23" xfId="0" applyNumberFormat="1" applyFont="1" applyBorder="1" applyAlignment="1">
      <alignment horizontal="center" vertical="center" wrapText="1"/>
    </xf>
    <xf numFmtId="14" fontId="37" fillId="0" borderId="24" xfId="0" applyNumberFormat="1" applyFont="1" applyBorder="1" applyAlignment="1">
      <alignment horizontal="center" vertical="center" wrapText="1"/>
    </xf>
    <xf numFmtId="14" fontId="37" fillId="0" borderId="25" xfId="0" applyNumberFormat="1" applyFont="1" applyBorder="1" applyAlignment="1">
      <alignment horizontal="center" vertical="center" wrapText="1"/>
    </xf>
    <xf numFmtId="0" fontId="37" fillId="0" borderId="23" xfId="0" applyFont="1" applyBorder="1" applyAlignment="1">
      <alignment horizontal="left" vertical="center" wrapText="1"/>
    </xf>
    <xf numFmtId="14" fontId="37" fillId="0" borderId="27" xfId="0" quotePrefix="1" applyNumberFormat="1" applyFont="1" applyBorder="1" applyAlignment="1">
      <alignment horizontal="left" vertical="center"/>
    </xf>
    <xf numFmtId="14" fontId="37" fillId="0" borderId="28" xfId="0" quotePrefix="1" applyNumberFormat="1" applyFont="1" applyBorder="1" applyAlignment="1">
      <alignment horizontal="left" vertical="center"/>
    </xf>
    <xf numFmtId="14" fontId="37" fillId="0" borderId="29" xfId="0" quotePrefix="1" applyNumberFormat="1" applyFont="1" applyBorder="1" applyAlignment="1">
      <alignment horizontal="left" vertical="center"/>
    </xf>
    <xf numFmtId="0" fontId="37" fillId="0" borderId="27"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27" xfId="0" applyFont="1" applyBorder="1" applyAlignment="1" applyProtection="1">
      <alignment horizontal="left" vertical="center"/>
      <protection locked="0"/>
    </xf>
    <xf numFmtId="0" fontId="37" fillId="0" borderId="28" xfId="0" applyFont="1" applyBorder="1" applyAlignment="1" applyProtection="1">
      <alignment horizontal="left" vertical="center"/>
      <protection locked="0"/>
    </xf>
    <xf numFmtId="0" fontId="37" fillId="0" borderId="29" xfId="0" applyFont="1" applyBorder="1" applyAlignment="1" applyProtection="1">
      <alignment horizontal="left" vertical="center"/>
      <protection locked="0"/>
    </xf>
    <xf numFmtId="0" fontId="37" fillId="0" borderId="50" xfId="0" applyFont="1" applyBorder="1" applyAlignment="1" applyProtection="1">
      <alignment horizontal="left" vertical="center" wrapText="1"/>
      <protection locked="0"/>
    </xf>
    <xf numFmtId="0" fontId="37" fillId="0" borderId="51" xfId="0" applyFont="1" applyBorder="1" applyAlignment="1" applyProtection="1">
      <alignment horizontal="left" vertical="center" wrapText="1"/>
      <protection locked="0"/>
    </xf>
    <xf numFmtId="0" fontId="37" fillId="0" borderId="52" xfId="0" applyFont="1" applyBorder="1" applyAlignment="1" applyProtection="1">
      <alignment horizontal="left" vertical="center" wrapText="1"/>
      <protection locked="0"/>
    </xf>
    <xf numFmtId="0" fontId="37" fillId="0" borderId="27" xfId="0" applyFont="1" applyBorder="1" applyAlignment="1" applyProtection="1">
      <alignment horizontal="center" vertical="center" wrapText="1"/>
      <protection locked="0"/>
    </xf>
    <xf numFmtId="0" fontId="37" fillId="0" borderId="28" xfId="0" applyFont="1" applyBorder="1" applyAlignment="1" applyProtection="1">
      <alignment horizontal="center" vertical="center" wrapText="1"/>
      <protection locked="0"/>
    </xf>
    <xf numFmtId="0" fontId="37" fillId="0" borderId="14" xfId="0" applyFont="1" applyBorder="1" applyAlignment="1" applyProtection="1">
      <alignment horizontal="center" vertical="center" wrapText="1"/>
      <protection locked="0"/>
    </xf>
    <xf numFmtId="0" fontId="37" fillId="0" borderId="16" xfId="0" applyFont="1" applyBorder="1" applyAlignment="1" applyProtection="1">
      <alignment horizontal="center" vertical="center" wrapText="1"/>
      <protection locked="0"/>
    </xf>
    <xf numFmtId="0" fontId="37" fillId="0" borderId="19" xfId="0" applyFont="1" applyBorder="1" applyAlignment="1" applyProtection="1">
      <alignment horizontal="center" vertical="center" wrapText="1"/>
      <protection locked="0"/>
    </xf>
    <xf numFmtId="0" fontId="37" fillId="0" borderId="21" xfId="0" applyFont="1" applyBorder="1" applyAlignment="1" applyProtection="1">
      <alignment horizontal="center" vertical="center" wrapText="1"/>
      <protection locked="0"/>
    </xf>
    <xf numFmtId="0" fontId="37" fillId="0" borderId="23" xfId="0" applyFont="1" applyBorder="1" applyAlignment="1" applyProtection="1">
      <alignment horizontal="center" vertical="center" wrapText="1"/>
      <protection locked="0"/>
    </xf>
    <xf numFmtId="0" fontId="37" fillId="0" borderId="25" xfId="0" applyFont="1" applyBorder="1" applyAlignment="1" applyProtection="1">
      <alignment horizontal="center" vertical="center" wrapText="1"/>
      <protection locked="0"/>
    </xf>
    <xf numFmtId="0" fontId="37" fillId="0" borderId="23"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34" xfId="0" applyFont="1" applyBorder="1" applyAlignment="1">
      <alignment vertical="center" wrapText="1"/>
    </xf>
    <xf numFmtId="0" fontId="37" fillId="0" borderId="30" xfId="0" applyFont="1" applyBorder="1" applyAlignment="1">
      <alignment vertical="center" wrapText="1"/>
    </xf>
    <xf numFmtId="0" fontId="37" fillId="0" borderId="31" xfId="0" applyFont="1" applyBorder="1" applyAlignment="1">
      <alignment vertical="center" wrapText="1"/>
    </xf>
    <xf numFmtId="176" fontId="37" fillId="0" borderId="34" xfId="0" applyNumberFormat="1" applyFont="1" applyBorder="1" applyAlignment="1">
      <alignment horizontal="center" vertical="center" wrapText="1"/>
    </xf>
    <xf numFmtId="176" fontId="37" fillId="0" borderId="30" xfId="0" applyNumberFormat="1" applyFont="1" applyBorder="1" applyAlignment="1">
      <alignment horizontal="center" vertical="center" wrapText="1"/>
    </xf>
    <xf numFmtId="176" fontId="37" fillId="0" borderId="31" xfId="0" applyNumberFormat="1" applyFont="1" applyBorder="1" applyAlignment="1">
      <alignment horizontal="center" vertical="center" wrapText="1"/>
    </xf>
    <xf numFmtId="176" fontId="37" fillId="0" borderId="14" xfId="0" applyNumberFormat="1" applyFont="1" applyBorder="1" applyAlignment="1">
      <alignment horizontal="center" vertical="center" wrapText="1"/>
    </xf>
    <xf numFmtId="176" fontId="37" fillId="0" borderId="15" xfId="0" applyNumberFormat="1" applyFont="1" applyBorder="1" applyAlignment="1">
      <alignment horizontal="center" vertical="center" wrapText="1"/>
    </xf>
    <xf numFmtId="176" fontId="37" fillId="0" borderId="16" xfId="0" applyNumberFormat="1" applyFont="1" applyBorder="1" applyAlignment="1">
      <alignment horizontal="center" vertical="center" wrapText="1"/>
    </xf>
    <xf numFmtId="0" fontId="37" fillId="0" borderId="23" xfId="0" applyFont="1" applyBorder="1" applyAlignment="1">
      <alignment vertical="center" wrapText="1"/>
    </xf>
    <xf numFmtId="0" fontId="37" fillId="0" borderId="24" xfId="0" applyFont="1" applyBorder="1" applyAlignment="1">
      <alignment vertical="center" wrapText="1"/>
    </xf>
    <xf numFmtId="0" fontId="37" fillId="0" borderId="25" xfId="0" applyFont="1" applyBorder="1" applyAlignment="1">
      <alignment vertical="center" wrapText="1"/>
    </xf>
    <xf numFmtId="176" fontId="37" fillId="0" borderId="23" xfId="0" applyNumberFormat="1" applyFont="1" applyBorder="1" applyAlignment="1">
      <alignment horizontal="center" vertical="center" wrapText="1"/>
    </xf>
    <xf numFmtId="176" fontId="37" fillId="0" borderId="24" xfId="0" applyNumberFormat="1" applyFont="1" applyBorder="1" applyAlignment="1">
      <alignment horizontal="center" vertical="center" wrapText="1"/>
    </xf>
    <xf numFmtId="176" fontId="37" fillId="0" borderId="25" xfId="0" applyNumberFormat="1" applyFont="1" applyBorder="1" applyAlignment="1">
      <alignment horizontal="center" vertical="center" wrapTex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xfId="43" builtinId="5"/>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444500</xdr:colOff>
          <xdr:row>120</xdr:row>
          <xdr:rowOff>0</xdr:rowOff>
        </xdr:from>
        <xdr:to>
          <xdr:col>2</xdr:col>
          <xdr:colOff>641350</xdr:colOff>
          <xdr:row>120</xdr:row>
          <xdr:rowOff>184150</xdr:rowOff>
        </xdr:to>
        <xdr:sp macro="" textlink="">
          <xdr:nvSpPr>
            <xdr:cNvPr id="1025" name="Check Box 9" hidden="1">
              <a:extLst>
                <a:ext uri="{63B3BB69-23CF-44E3-9099-C40C66FF867C}">
                  <a14:compatExt spid="_x0000_s1025"/>
                </a:ext>
                <a:ext uri="{FF2B5EF4-FFF2-40B4-BE49-F238E27FC236}">
                  <a16:creationId xmlns:a16="http://schemas.microsoft.com/office/drawing/2014/main" id="{00000000-0008-0000-03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120</xdr:row>
          <xdr:rowOff>0</xdr:rowOff>
        </xdr:from>
        <xdr:to>
          <xdr:col>4</xdr:col>
          <xdr:colOff>228600</xdr:colOff>
          <xdr:row>120</xdr:row>
          <xdr:rowOff>184150</xdr:rowOff>
        </xdr:to>
        <xdr:sp macro="" textlink="">
          <xdr:nvSpPr>
            <xdr:cNvPr id="1026" name="Check Box 9" hidden="1">
              <a:extLst>
                <a:ext uri="{63B3BB69-23CF-44E3-9099-C40C66FF867C}">
                  <a14:compatExt spid="_x0000_s1026"/>
                </a:ext>
                <a:ext uri="{FF2B5EF4-FFF2-40B4-BE49-F238E27FC236}">
                  <a16:creationId xmlns:a16="http://schemas.microsoft.com/office/drawing/2014/main" id="{00000000-0008-0000-03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95954-0C5D-4520-B998-4A44845B3D78}">
  <dimension ref="A1:IY2"/>
  <sheetViews>
    <sheetView showGridLines="0" workbookViewId="0"/>
  </sheetViews>
  <sheetFormatPr defaultColWidth="9" defaultRowHeight="13.5" x14ac:dyDescent="0.55000000000000004"/>
  <cols>
    <col min="1" max="1" width="9.9140625" style="12" bestFit="1" customWidth="1"/>
    <col min="2" max="3" width="6.5" style="1" bestFit="1" customWidth="1"/>
    <col min="4" max="6" width="8.1640625" style="1" bestFit="1" customWidth="1"/>
    <col min="7" max="7" width="4.83203125" style="1" bestFit="1" customWidth="1"/>
    <col min="8" max="8" width="6.5" style="1" bestFit="1" customWidth="1"/>
    <col min="9" max="9" width="9.83203125" style="1" bestFit="1" customWidth="1"/>
    <col min="10" max="10" width="12.9140625" style="1" bestFit="1" customWidth="1"/>
    <col min="11" max="11" width="12.58203125" style="1" bestFit="1" customWidth="1"/>
    <col min="12" max="12" width="12.6640625" style="23" bestFit="1" customWidth="1"/>
    <col min="13" max="13" width="14.83203125" style="23" bestFit="1" customWidth="1"/>
    <col min="14" max="15" width="44.5" style="1" bestFit="1" customWidth="1"/>
    <col min="16" max="16" width="15.9140625" style="1" bestFit="1" customWidth="1"/>
    <col min="17" max="17" width="19.83203125" style="1" bestFit="1" customWidth="1"/>
    <col min="18" max="18" width="14.83203125" style="1" bestFit="1" customWidth="1"/>
    <col min="19" max="19" width="9.83203125" style="1" bestFit="1" customWidth="1"/>
    <col min="20" max="20" width="25.83203125" style="1" bestFit="1" customWidth="1"/>
    <col min="21" max="21" width="30" style="1" bestFit="1" customWidth="1"/>
    <col min="22" max="22" width="36.4140625" style="1" bestFit="1" customWidth="1"/>
    <col min="23" max="23" width="23.5" style="1" bestFit="1" customWidth="1"/>
    <col min="24" max="24" width="8.1640625" style="1" bestFit="1" customWidth="1"/>
    <col min="25" max="25" width="4.83203125" style="1" bestFit="1" customWidth="1"/>
    <col min="26" max="27" width="8.1640625" style="1" bestFit="1" customWidth="1"/>
    <col min="28" max="28" width="37.33203125" style="1" bestFit="1" customWidth="1"/>
    <col min="29" max="29" width="13.83203125" style="1" bestFit="1" customWidth="1"/>
    <col min="30" max="30" width="7.6640625" style="24" customWidth="1"/>
    <col min="31" max="31" width="8.1640625" style="24" bestFit="1" customWidth="1"/>
    <col min="32" max="32" width="8.1640625" style="1" bestFit="1" customWidth="1"/>
    <col min="33" max="33" width="10.1640625" style="1" bestFit="1" customWidth="1"/>
    <col min="34" max="34" width="13.83203125" style="1" bestFit="1" customWidth="1"/>
    <col min="35" max="35" width="8.1640625" style="1" bestFit="1" customWidth="1"/>
    <col min="36" max="36" width="6.5" style="1" bestFit="1" customWidth="1"/>
    <col min="37" max="37" width="8.83203125" style="1" bestFit="1" customWidth="1"/>
    <col min="38" max="38" width="12.9140625" style="1" bestFit="1" customWidth="1"/>
    <col min="39" max="39" width="9.9140625" style="1" bestFit="1" customWidth="1"/>
    <col min="40" max="41" width="12.9140625" style="1" bestFit="1" customWidth="1"/>
    <col min="42" max="42" width="31.58203125" style="12" bestFit="1" customWidth="1"/>
    <col min="43" max="43" width="31.58203125" style="1" bestFit="1" customWidth="1"/>
    <col min="44" max="45" width="12.9140625" style="1" bestFit="1" customWidth="1"/>
    <col min="46" max="46" width="12.58203125" style="1" bestFit="1" customWidth="1"/>
    <col min="47" max="47" width="14.83203125" style="1" bestFit="1" customWidth="1"/>
    <col min="48" max="49" width="16.58203125" style="1" bestFit="1" customWidth="1"/>
    <col min="50" max="50" width="9.9140625" style="1" bestFit="1" customWidth="1"/>
    <col min="51" max="52" width="11.6640625" style="1" bestFit="1" customWidth="1"/>
    <col min="53" max="53" width="6.5" style="1" bestFit="1" customWidth="1"/>
    <col min="54" max="54" width="10.83203125" style="1" bestFit="1" customWidth="1"/>
    <col min="55" max="55" width="16.33203125" style="1" bestFit="1" customWidth="1"/>
    <col min="56" max="57" width="20" style="1" bestFit="1" customWidth="1"/>
    <col min="58" max="58" width="28.5" style="1" bestFit="1" customWidth="1"/>
    <col min="59" max="59" width="17.5" style="1" bestFit="1" customWidth="1"/>
    <col min="60" max="61" width="14.83203125" style="1" bestFit="1" customWidth="1"/>
    <col min="62" max="62" width="14.58203125" style="1" bestFit="1" customWidth="1"/>
    <col min="63" max="63" width="9.9140625" style="1" bestFit="1" customWidth="1"/>
    <col min="64" max="64" width="15.9140625" style="1" bestFit="1" customWidth="1"/>
    <col min="65" max="65" width="16.5" style="1" bestFit="1" customWidth="1"/>
    <col min="66" max="67" width="14.5" style="1" bestFit="1" customWidth="1"/>
    <col min="68" max="68" width="21.33203125" style="1" bestFit="1" customWidth="1"/>
    <col min="69" max="69" width="5.83203125" style="1" bestFit="1" customWidth="1"/>
    <col min="70" max="70" width="16.08203125" style="1" bestFit="1" customWidth="1"/>
    <col min="71" max="71" width="13.1640625" style="1" bestFit="1" customWidth="1"/>
    <col min="72" max="72" width="12.83203125" style="1" bestFit="1" customWidth="1"/>
    <col min="73" max="73" width="12.4140625" style="1" bestFit="1" customWidth="1"/>
    <col min="74" max="74" width="13.33203125" style="1" bestFit="1" customWidth="1"/>
    <col min="75" max="75" width="15" style="1" bestFit="1" customWidth="1"/>
    <col min="76" max="76" width="8.1640625" style="1" bestFit="1" customWidth="1"/>
    <col min="77" max="77" width="15" style="1" bestFit="1" customWidth="1"/>
    <col min="78" max="78" width="6.83203125" style="1" bestFit="1" customWidth="1"/>
    <col min="79" max="79" width="9.58203125" style="1" bestFit="1" customWidth="1"/>
    <col min="80" max="80" width="6.6640625" style="1" bestFit="1" customWidth="1"/>
    <col min="81" max="81" width="9.6640625" style="1" bestFit="1" customWidth="1"/>
    <col min="82" max="82" width="12.83203125" style="1" bestFit="1" customWidth="1"/>
    <col min="83" max="83" width="19.9140625" style="1" bestFit="1" customWidth="1"/>
    <col min="84" max="84" width="27.08203125" style="1" bestFit="1" customWidth="1"/>
    <col min="85" max="85" width="19.4140625" style="1" bestFit="1" customWidth="1"/>
    <col min="86" max="86" width="21.4140625" style="1" bestFit="1" customWidth="1"/>
    <col min="87" max="87" width="7.58203125" style="1" bestFit="1" customWidth="1"/>
    <col min="88" max="88" width="13.5" style="1" bestFit="1" customWidth="1"/>
    <col min="89" max="89" width="19.83203125" style="1" bestFit="1" customWidth="1"/>
    <col min="90" max="90" width="11.58203125" style="1" bestFit="1" customWidth="1"/>
    <col min="91" max="91" width="13.5" style="1" bestFit="1" customWidth="1"/>
    <col min="92" max="92" width="9.83203125" style="1" bestFit="1" customWidth="1"/>
    <col min="93" max="93" width="13.5" style="1" bestFit="1" customWidth="1"/>
    <col min="94" max="94" width="25.83203125" style="1" bestFit="1" customWidth="1"/>
    <col min="95" max="95" width="30" style="1" bestFit="1" customWidth="1"/>
    <col min="96" max="96" width="36.4140625" style="1" bestFit="1" customWidth="1"/>
    <col min="97" max="97" width="23.5" style="1" bestFit="1" customWidth="1"/>
    <col min="98" max="98" width="19.83203125" style="1" bestFit="1" customWidth="1"/>
    <col min="99" max="99" width="11.58203125" style="1" bestFit="1" customWidth="1"/>
    <col min="100" max="100" width="13.5" style="1" bestFit="1" customWidth="1"/>
    <col min="101" max="101" width="9.83203125" style="1" bestFit="1" customWidth="1"/>
    <col min="102" max="102" width="13.5" style="1" bestFit="1" customWidth="1"/>
    <col min="103" max="103" width="25.83203125" style="1" bestFit="1" customWidth="1"/>
    <col min="104" max="104" width="30" style="1" bestFit="1" customWidth="1"/>
    <col min="105" max="105" width="36.4140625" style="1" bestFit="1" customWidth="1"/>
    <col min="106" max="106" width="23.5" style="1" bestFit="1" customWidth="1"/>
    <col min="107" max="107" width="19.83203125" style="1" bestFit="1" customWidth="1"/>
    <col min="108" max="108" width="11.58203125" style="1" bestFit="1" customWidth="1"/>
    <col min="109" max="109" width="13.5" style="1" bestFit="1" customWidth="1"/>
    <col min="110" max="110" width="9.83203125" style="1" bestFit="1" customWidth="1"/>
    <col min="111" max="111" width="13.5" style="1" bestFit="1" customWidth="1"/>
    <col min="112" max="112" width="25.83203125" style="1" bestFit="1" customWidth="1"/>
    <col min="113" max="113" width="30" style="1" bestFit="1" customWidth="1"/>
    <col min="114" max="114" width="36.4140625" style="1" bestFit="1" customWidth="1"/>
    <col min="115" max="115" width="23.5" style="1" bestFit="1" customWidth="1"/>
    <col min="116" max="116" width="19.83203125" style="1" bestFit="1" customWidth="1"/>
    <col min="117" max="117" width="11.58203125" style="1" bestFit="1" customWidth="1"/>
    <col min="118" max="118" width="13.5" style="1" bestFit="1" customWidth="1"/>
    <col min="119" max="119" width="9.83203125" style="1" bestFit="1" customWidth="1"/>
    <col min="120" max="120" width="13.5" style="1" bestFit="1" customWidth="1"/>
    <col min="121" max="121" width="25.83203125" style="1" bestFit="1" customWidth="1"/>
    <col min="122" max="122" width="30" style="1" bestFit="1" customWidth="1"/>
    <col min="123" max="123" width="36.4140625" style="1" bestFit="1" customWidth="1"/>
    <col min="124" max="124" width="23.5" style="1" bestFit="1" customWidth="1"/>
    <col min="125" max="125" width="19.83203125" style="1" bestFit="1" customWidth="1"/>
    <col min="126" max="126" width="11.58203125" style="1" bestFit="1" customWidth="1"/>
    <col min="127" max="127" width="13.5" style="1" bestFit="1" customWidth="1"/>
    <col min="128" max="128" width="9.83203125" style="1" bestFit="1" customWidth="1"/>
    <col min="129" max="129" width="13.5" style="1" bestFit="1" customWidth="1"/>
    <col min="130" max="130" width="25.83203125" style="1" bestFit="1" customWidth="1"/>
    <col min="131" max="131" width="30" style="1" bestFit="1" customWidth="1"/>
    <col min="132" max="132" width="36.4140625" style="1" bestFit="1" customWidth="1"/>
    <col min="133" max="133" width="23.5" style="1" bestFit="1" customWidth="1"/>
    <col min="134" max="134" width="19.83203125" style="1" bestFit="1" customWidth="1"/>
    <col min="135" max="135" width="11.58203125" style="1" bestFit="1" customWidth="1"/>
    <col min="136" max="136" width="13.5" style="1" bestFit="1" customWidth="1"/>
    <col min="137" max="137" width="9.83203125" style="1" bestFit="1" customWidth="1"/>
    <col min="138" max="138" width="13.5" style="1" bestFit="1" customWidth="1"/>
    <col min="139" max="139" width="25.83203125" style="1" bestFit="1" customWidth="1"/>
    <col min="140" max="140" width="30" style="1" bestFit="1" customWidth="1"/>
    <col min="141" max="141" width="36.4140625" style="1" bestFit="1" customWidth="1"/>
    <col min="142" max="142" width="23.5" style="1" bestFit="1" customWidth="1"/>
    <col min="143" max="143" width="19.83203125" style="1" bestFit="1" customWidth="1"/>
    <col min="144" max="144" width="11.58203125" style="1" bestFit="1" customWidth="1"/>
    <col min="145" max="145" width="13.5" style="1" bestFit="1" customWidth="1"/>
    <col min="146" max="146" width="9.83203125" style="1" bestFit="1" customWidth="1"/>
    <col min="147" max="147" width="13.5" style="1" bestFit="1" customWidth="1"/>
    <col min="148" max="148" width="25.83203125" style="1" bestFit="1" customWidth="1"/>
    <col min="149" max="149" width="30" style="1" bestFit="1" customWidth="1"/>
    <col min="150" max="150" width="36.4140625" style="1" bestFit="1" customWidth="1"/>
    <col min="151" max="151" width="23.5" style="1" bestFit="1" customWidth="1"/>
    <col min="152" max="152" width="19.83203125" style="1" bestFit="1" customWidth="1"/>
    <col min="153" max="153" width="11.58203125" style="1" bestFit="1" customWidth="1"/>
    <col min="154" max="154" width="13.5" style="1" bestFit="1" customWidth="1"/>
    <col min="155" max="155" width="9.83203125" style="1" bestFit="1" customWidth="1"/>
    <col min="156" max="156" width="13.5" style="1" bestFit="1" customWidth="1"/>
    <col min="157" max="157" width="25.83203125" style="1" bestFit="1" customWidth="1"/>
    <col min="158" max="158" width="30" style="1" bestFit="1" customWidth="1"/>
    <col min="159" max="159" width="36.4140625" style="1" bestFit="1" customWidth="1"/>
    <col min="160" max="160" width="23.5" style="1" bestFit="1" customWidth="1"/>
    <col min="161" max="161" width="16.1640625" style="1" bestFit="1" customWidth="1"/>
    <col min="162" max="162" width="12.83203125" style="1" bestFit="1" customWidth="1"/>
    <col min="163" max="163" width="14.6640625" style="1" bestFit="1" customWidth="1"/>
    <col min="164" max="164" width="11" style="1" bestFit="1" customWidth="1"/>
    <col min="165" max="165" width="14.6640625" style="1" bestFit="1" customWidth="1"/>
    <col min="166" max="166" width="27" style="1" bestFit="1" customWidth="1"/>
    <col min="167" max="167" width="31.1640625" style="1" bestFit="1" customWidth="1"/>
    <col min="168" max="168" width="37.58203125" style="1" bestFit="1" customWidth="1"/>
    <col min="169" max="169" width="24.6640625" style="1" bestFit="1" customWidth="1"/>
    <col min="170" max="170" width="8.83203125" style="1" bestFit="1" customWidth="1"/>
    <col min="171" max="171" width="45.5" style="1" bestFit="1" customWidth="1"/>
    <col min="172" max="172" width="6.5" style="1" bestFit="1" customWidth="1"/>
    <col min="173" max="173" width="12" style="1" bestFit="1" customWidth="1"/>
    <col min="174" max="174" width="22" style="1" bestFit="1" customWidth="1"/>
    <col min="175" max="175" width="39.58203125" style="1" bestFit="1" customWidth="1"/>
    <col min="176" max="176" width="35.33203125" style="1" bestFit="1" customWidth="1"/>
    <col min="177" max="177" width="30.4140625" style="1" bestFit="1" customWidth="1"/>
    <col min="178" max="178" width="19.9140625" style="1" bestFit="1" customWidth="1"/>
    <col min="179" max="179" width="10.08203125" style="1" bestFit="1" customWidth="1"/>
    <col min="180" max="180" width="11.6640625" style="1" bestFit="1" customWidth="1"/>
    <col min="181" max="181" width="21.1640625" style="1" bestFit="1" customWidth="1"/>
    <col min="182" max="182" width="11.1640625" style="1" bestFit="1" customWidth="1"/>
    <col min="183" max="183" width="16.6640625" style="1" bestFit="1" customWidth="1"/>
    <col min="184" max="184" width="18.5" style="1" bestFit="1" customWidth="1"/>
    <col min="185" max="185" width="18.58203125" style="1" bestFit="1" customWidth="1"/>
    <col min="186" max="186" width="18.1640625" style="1" bestFit="1" customWidth="1"/>
    <col min="187" max="187" width="24.08203125" style="1" bestFit="1" customWidth="1"/>
    <col min="188" max="188" width="15" style="1" bestFit="1" customWidth="1"/>
    <col min="189" max="189" width="12.9140625" style="1" bestFit="1" customWidth="1"/>
    <col min="190" max="190" width="18.6640625" style="1" bestFit="1" customWidth="1"/>
    <col min="191" max="191" width="14.83203125" style="1" bestFit="1" customWidth="1"/>
    <col min="192" max="192" width="11.6640625" style="1" bestFit="1" customWidth="1"/>
    <col min="193" max="193" width="18.6640625" style="1" bestFit="1" customWidth="1"/>
    <col min="194" max="194" width="14.83203125" style="1" bestFit="1" customWidth="1"/>
    <col min="195" max="195" width="33.6640625" style="1" bestFit="1" customWidth="1"/>
    <col min="196" max="196" width="6.6640625" style="1" bestFit="1" customWidth="1"/>
    <col min="197" max="197" width="9.08203125" style="1" bestFit="1" customWidth="1"/>
    <col min="198" max="198" width="9.83203125" style="1" bestFit="1" customWidth="1"/>
    <col min="199" max="199" width="10.08203125" style="1" bestFit="1" customWidth="1"/>
    <col min="200" max="200" width="45" style="1" bestFit="1" customWidth="1"/>
    <col min="201" max="201" width="12.6640625" style="1" bestFit="1" customWidth="1"/>
    <col min="202" max="202" width="14.58203125" style="1" bestFit="1" customWidth="1"/>
    <col min="203" max="203" width="11.1640625" style="1" bestFit="1" customWidth="1"/>
    <col min="204" max="204" width="16.6640625" style="1" bestFit="1" customWidth="1"/>
    <col min="205" max="205" width="16" style="1" bestFit="1" customWidth="1"/>
    <col min="206" max="206" width="17.6640625" style="1" bestFit="1" customWidth="1"/>
    <col min="207" max="207" width="17.1640625" style="1" bestFit="1" customWidth="1"/>
    <col min="208" max="210" width="4.83203125" style="1" bestFit="1" customWidth="1"/>
    <col min="211" max="211" width="17.58203125" style="1" bestFit="1" customWidth="1"/>
    <col min="212" max="212" width="8.1640625" style="1" bestFit="1" customWidth="1"/>
    <col min="213" max="213" width="12.58203125" style="1" bestFit="1" customWidth="1"/>
    <col min="214" max="214" width="12.6640625" style="1" bestFit="1" customWidth="1"/>
    <col min="215" max="217" width="8.08203125" style="1" bestFit="1" customWidth="1"/>
    <col min="218" max="218" width="24.6640625" style="1" bestFit="1" customWidth="1"/>
    <col min="219" max="219" width="27.83203125" style="1" bestFit="1" customWidth="1"/>
    <col min="220" max="243" width="8.08203125" style="1" bestFit="1" customWidth="1"/>
    <col min="244" max="246" width="9.1640625" style="1" bestFit="1" customWidth="1"/>
    <col min="247" max="247" width="7.58203125" style="1" bestFit="1" customWidth="1"/>
    <col min="248" max="248" width="17.33203125" style="1" bestFit="1" customWidth="1"/>
    <col min="249" max="249" width="7.58203125" style="1" bestFit="1" customWidth="1"/>
    <col min="250" max="250" width="16.9140625" style="1" bestFit="1" customWidth="1"/>
    <col min="251" max="251" width="13.58203125" style="1" bestFit="1" customWidth="1"/>
    <col min="252" max="252" width="21" style="1" bestFit="1" customWidth="1"/>
    <col min="253" max="253" width="31.4140625" style="1" bestFit="1" customWidth="1"/>
    <col min="254" max="254" width="34.08203125" style="1" bestFit="1" customWidth="1"/>
    <col min="255" max="255" width="23.08203125" style="1" bestFit="1" customWidth="1"/>
    <col min="256" max="256" width="7.58203125" style="1" bestFit="1" customWidth="1"/>
    <col min="257" max="257" width="8.1640625" style="1" bestFit="1" customWidth="1"/>
    <col min="258" max="258" width="7.58203125" style="1" bestFit="1" customWidth="1"/>
    <col min="259" max="259" width="11.1640625" style="1" bestFit="1" customWidth="1"/>
    <col min="260" max="16384" width="9" style="1"/>
  </cols>
  <sheetData>
    <row r="1" spans="1:259" x14ac:dyDescent="0.55000000000000004">
      <c r="A1" s="124" t="s">
        <v>22</v>
      </c>
      <c r="B1" s="125" t="s">
        <v>23</v>
      </c>
      <c r="C1" s="125" t="s">
        <v>24</v>
      </c>
      <c r="D1" s="125" t="s">
        <v>25</v>
      </c>
      <c r="E1" s="125" t="s">
        <v>26</v>
      </c>
      <c r="F1" s="125" t="s">
        <v>0</v>
      </c>
      <c r="G1" s="125" t="s">
        <v>56</v>
      </c>
      <c r="H1" s="125" t="s">
        <v>58</v>
      </c>
      <c r="I1" s="125" t="s">
        <v>60</v>
      </c>
      <c r="J1" s="125" t="s">
        <v>368</v>
      </c>
      <c r="K1" s="125" t="s">
        <v>369</v>
      </c>
      <c r="L1" s="126" t="s">
        <v>370</v>
      </c>
      <c r="M1" s="126" t="s">
        <v>371</v>
      </c>
      <c r="N1" s="125" t="s">
        <v>936</v>
      </c>
      <c r="O1" s="125" t="s">
        <v>937</v>
      </c>
      <c r="P1" s="125" t="s">
        <v>162</v>
      </c>
      <c r="Q1" s="125" t="s">
        <v>372</v>
      </c>
      <c r="R1" s="125" t="s">
        <v>373</v>
      </c>
      <c r="S1" s="125" t="s">
        <v>374</v>
      </c>
      <c r="T1" s="125" t="s">
        <v>375</v>
      </c>
      <c r="U1" s="125" t="s">
        <v>376</v>
      </c>
      <c r="V1" s="125" t="s">
        <v>377</v>
      </c>
      <c r="W1" s="125" t="s">
        <v>378</v>
      </c>
      <c r="X1" s="125" t="s">
        <v>62</v>
      </c>
      <c r="Y1" s="125" t="s">
        <v>2</v>
      </c>
      <c r="Z1" s="125" t="s">
        <v>3</v>
      </c>
      <c r="AA1" s="125" t="s">
        <v>4</v>
      </c>
      <c r="AB1" s="125" t="s">
        <v>63</v>
      </c>
      <c r="AC1" s="125" t="s">
        <v>379</v>
      </c>
      <c r="AD1" s="127" t="s">
        <v>380</v>
      </c>
      <c r="AE1" s="127" t="s">
        <v>176</v>
      </c>
      <c r="AF1" s="125" t="s">
        <v>381</v>
      </c>
      <c r="AG1" s="125" t="s">
        <v>57</v>
      </c>
      <c r="AH1" s="125" t="s">
        <v>382</v>
      </c>
      <c r="AI1" s="125" t="s">
        <v>5</v>
      </c>
      <c r="AJ1" s="125" t="s">
        <v>55</v>
      </c>
      <c r="AK1" s="125" t="s">
        <v>65</v>
      </c>
      <c r="AL1" s="125" t="s">
        <v>61</v>
      </c>
      <c r="AM1" s="125" t="s">
        <v>59</v>
      </c>
      <c r="AN1" s="125" t="s">
        <v>383</v>
      </c>
      <c r="AO1" s="125" t="s">
        <v>384</v>
      </c>
      <c r="AP1" s="124" t="s">
        <v>175</v>
      </c>
      <c r="AQ1" s="125" t="s">
        <v>385</v>
      </c>
      <c r="AR1" s="125" t="s">
        <v>386</v>
      </c>
      <c r="AS1" s="125" t="s">
        <v>387</v>
      </c>
      <c r="AT1" s="125" t="s">
        <v>388</v>
      </c>
      <c r="AU1" s="125" t="s">
        <v>389</v>
      </c>
      <c r="AV1" s="125" t="s">
        <v>390</v>
      </c>
      <c r="AW1" s="125" t="s">
        <v>27</v>
      </c>
      <c r="AX1" s="125" t="s">
        <v>29</v>
      </c>
      <c r="AY1" s="125" t="s">
        <v>30</v>
      </c>
      <c r="AZ1" s="125" t="s">
        <v>28</v>
      </c>
      <c r="BA1" s="125" t="s">
        <v>31</v>
      </c>
      <c r="BB1" s="125" t="s">
        <v>32</v>
      </c>
      <c r="BC1" s="125" t="s">
        <v>33</v>
      </c>
      <c r="BD1" s="125" t="s">
        <v>34</v>
      </c>
      <c r="BE1" s="125" t="s">
        <v>1</v>
      </c>
      <c r="BF1" s="125" t="s">
        <v>35</v>
      </c>
      <c r="BG1" s="125" t="s">
        <v>6</v>
      </c>
      <c r="BH1" s="125" t="s">
        <v>391</v>
      </c>
      <c r="BI1" s="125" t="s">
        <v>392</v>
      </c>
      <c r="BJ1" s="125" t="s">
        <v>393</v>
      </c>
      <c r="BK1" s="125" t="s">
        <v>394</v>
      </c>
      <c r="BL1" s="125" t="s">
        <v>395</v>
      </c>
      <c r="BM1" s="125" t="s">
        <v>66</v>
      </c>
      <c r="BN1" s="125" t="s">
        <v>67</v>
      </c>
      <c r="BO1" s="125" t="s">
        <v>68</v>
      </c>
      <c r="BP1" s="125" t="s">
        <v>938</v>
      </c>
      <c r="BQ1" s="125" t="s">
        <v>69</v>
      </c>
      <c r="BR1" s="125" t="s">
        <v>396</v>
      </c>
      <c r="BS1" s="125" t="s">
        <v>939</v>
      </c>
      <c r="BT1" s="125" t="s">
        <v>70</v>
      </c>
      <c r="BU1" s="125" t="s">
        <v>71</v>
      </c>
      <c r="BV1" s="125" t="s">
        <v>940</v>
      </c>
      <c r="BW1" s="125" t="s">
        <v>72</v>
      </c>
      <c r="BX1" s="125" t="s">
        <v>73</v>
      </c>
      <c r="BY1" s="125" t="s">
        <v>74</v>
      </c>
      <c r="BZ1" s="125" t="s">
        <v>75</v>
      </c>
      <c r="CA1" s="125" t="s">
        <v>76</v>
      </c>
      <c r="CB1" s="125" t="s">
        <v>77</v>
      </c>
      <c r="CC1" s="125" t="s">
        <v>78</v>
      </c>
      <c r="CD1" s="125" t="s">
        <v>941</v>
      </c>
      <c r="CE1" s="125" t="s">
        <v>942</v>
      </c>
      <c r="CF1" s="125" t="s">
        <v>397</v>
      </c>
      <c r="CG1" s="125" t="s">
        <v>943</v>
      </c>
      <c r="CH1" s="125" t="s">
        <v>79</v>
      </c>
      <c r="CI1" s="125" t="s">
        <v>398</v>
      </c>
      <c r="CJ1" s="125" t="s">
        <v>399</v>
      </c>
      <c r="CK1" s="125" t="s">
        <v>944</v>
      </c>
      <c r="CL1" s="125" t="s">
        <v>401</v>
      </c>
      <c r="CM1" s="125" t="s">
        <v>402</v>
      </c>
      <c r="CN1" s="125" t="s">
        <v>403</v>
      </c>
      <c r="CO1" s="125" t="s">
        <v>404</v>
      </c>
      <c r="CP1" s="125" t="s">
        <v>80</v>
      </c>
      <c r="CQ1" s="125" t="s">
        <v>81</v>
      </c>
      <c r="CR1" s="125" t="s">
        <v>82</v>
      </c>
      <c r="CS1" s="125" t="s">
        <v>83</v>
      </c>
      <c r="CT1" s="125" t="s">
        <v>405</v>
      </c>
      <c r="CU1" s="125" t="s">
        <v>406</v>
      </c>
      <c r="CV1" s="125" t="s">
        <v>407</v>
      </c>
      <c r="CW1" s="125" t="s">
        <v>408</v>
      </c>
      <c r="CX1" s="125" t="s">
        <v>409</v>
      </c>
      <c r="CY1" s="125" t="s">
        <v>84</v>
      </c>
      <c r="CZ1" s="125" t="s">
        <v>85</v>
      </c>
      <c r="DA1" s="125" t="s">
        <v>86</v>
      </c>
      <c r="DB1" s="125" t="s">
        <v>87</v>
      </c>
      <c r="DC1" s="125" t="s">
        <v>410</v>
      </c>
      <c r="DD1" s="125" t="s">
        <v>411</v>
      </c>
      <c r="DE1" s="125" t="s">
        <v>412</v>
      </c>
      <c r="DF1" s="125" t="s">
        <v>413</v>
      </c>
      <c r="DG1" s="125" t="s">
        <v>414</v>
      </c>
      <c r="DH1" s="125" t="s">
        <v>88</v>
      </c>
      <c r="DI1" s="125" t="s">
        <v>89</v>
      </c>
      <c r="DJ1" s="125" t="s">
        <v>90</v>
      </c>
      <c r="DK1" s="125" t="s">
        <v>91</v>
      </c>
      <c r="DL1" s="125" t="s">
        <v>415</v>
      </c>
      <c r="DM1" s="125" t="s">
        <v>416</v>
      </c>
      <c r="DN1" s="125" t="s">
        <v>417</v>
      </c>
      <c r="DO1" s="125" t="s">
        <v>418</v>
      </c>
      <c r="DP1" s="125" t="s">
        <v>419</v>
      </c>
      <c r="DQ1" s="125" t="s">
        <v>92</v>
      </c>
      <c r="DR1" s="125" t="s">
        <v>93</v>
      </c>
      <c r="DS1" s="125" t="s">
        <v>94</v>
      </c>
      <c r="DT1" s="125" t="s">
        <v>95</v>
      </c>
      <c r="DU1" s="125" t="s">
        <v>420</v>
      </c>
      <c r="DV1" s="125" t="s">
        <v>421</v>
      </c>
      <c r="DW1" s="125" t="s">
        <v>422</v>
      </c>
      <c r="DX1" s="125" t="s">
        <v>423</v>
      </c>
      <c r="DY1" s="125" t="s">
        <v>424</v>
      </c>
      <c r="DZ1" s="125" t="s">
        <v>96</v>
      </c>
      <c r="EA1" s="125" t="s">
        <v>97</v>
      </c>
      <c r="EB1" s="125" t="s">
        <v>98</v>
      </c>
      <c r="EC1" s="125" t="s">
        <v>99</v>
      </c>
      <c r="ED1" s="125" t="s">
        <v>425</v>
      </c>
      <c r="EE1" s="125" t="s">
        <v>426</v>
      </c>
      <c r="EF1" s="125" t="s">
        <v>427</v>
      </c>
      <c r="EG1" s="125" t="s">
        <v>428</v>
      </c>
      <c r="EH1" s="125" t="s">
        <v>429</v>
      </c>
      <c r="EI1" s="125" t="s">
        <v>100</v>
      </c>
      <c r="EJ1" s="125" t="s">
        <v>101</v>
      </c>
      <c r="EK1" s="125" t="s">
        <v>102</v>
      </c>
      <c r="EL1" s="125" t="s">
        <v>103</v>
      </c>
      <c r="EM1" s="125" t="s">
        <v>430</v>
      </c>
      <c r="EN1" s="125" t="s">
        <v>431</v>
      </c>
      <c r="EO1" s="125" t="s">
        <v>432</v>
      </c>
      <c r="EP1" s="125" t="s">
        <v>433</v>
      </c>
      <c r="EQ1" s="125" t="s">
        <v>434</v>
      </c>
      <c r="ER1" s="125" t="s">
        <v>104</v>
      </c>
      <c r="ES1" s="125" t="s">
        <v>105</v>
      </c>
      <c r="ET1" s="125" t="s">
        <v>106</v>
      </c>
      <c r="EU1" s="125" t="s">
        <v>107</v>
      </c>
      <c r="EV1" s="125" t="s">
        <v>435</v>
      </c>
      <c r="EW1" s="125" t="s">
        <v>436</v>
      </c>
      <c r="EX1" s="125" t="s">
        <v>437</v>
      </c>
      <c r="EY1" s="125" t="s">
        <v>438</v>
      </c>
      <c r="EZ1" s="125" t="s">
        <v>439</v>
      </c>
      <c r="FA1" s="125" t="s">
        <v>108</v>
      </c>
      <c r="FB1" s="125" t="s">
        <v>109</v>
      </c>
      <c r="FC1" s="125" t="s">
        <v>945</v>
      </c>
      <c r="FD1" s="125" t="s">
        <v>946</v>
      </c>
      <c r="FE1" s="125" t="s">
        <v>400</v>
      </c>
      <c r="FF1" s="125" t="s">
        <v>440</v>
      </c>
      <c r="FG1" s="125" t="s">
        <v>441</v>
      </c>
      <c r="FH1" s="125" t="s">
        <v>442</v>
      </c>
      <c r="FI1" s="125" t="s">
        <v>443</v>
      </c>
      <c r="FJ1" s="125" t="s">
        <v>110</v>
      </c>
      <c r="FK1" s="125" t="s">
        <v>111</v>
      </c>
      <c r="FL1" s="125" t="s">
        <v>112</v>
      </c>
      <c r="FM1" s="125" t="s">
        <v>113</v>
      </c>
      <c r="FN1" s="125" t="s">
        <v>161</v>
      </c>
      <c r="FO1" s="125" t="s">
        <v>444</v>
      </c>
      <c r="FP1" s="125" t="s">
        <v>445</v>
      </c>
      <c r="FQ1" s="125" t="s">
        <v>446</v>
      </c>
      <c r="FR1" s="125" t="s">
        <v>447</v>
      </c>
      <c r="FS1" s="125" t="s">
        <v>947</v>
      </c>
      <c r="FT1" s="125" t="s">
        <v>448</v>
      </c>
      <c r="FU1" s="125" t="s">
        <v>449</v>
      </c>
      <c r="FV1" s="125" t="s">
        <v>450</v>
      </c>
      <c r="FW1" s="125" t="s">
        <v>451</v>
      </c>
      <c r="FX1" s="125" t="s">
        <v>452</v>
      </c>
      <c r="FY1" s="125" t="s">
        <v>453</v>
      </c>
      <c r="FZ1" s="125" t="s">
        <v>454</v>
      </c>
      <c r="GA1" s="125" t="s">
        <v>455</v>
      </c>
      <c r="GB1" s="125" t="s">
        <v>456</v>
      </c>
      <c r="GC1" s="125" t="s">
        <v>457</v>
      </c>
      <c r="GD1" s="125" t="s">
        <v>458</v>
      </c>
      <c r="GE1" s="125" t="s">
        <v>948</v>
      </c>
      <c r="GF1" s="125" t="s">
        <v>459</v>
      </c>
      <c r="GG1" s="125" t="s">
        <v>460</v>
      </c>
      <c r="GH1" s="125" t="s">
        <v>461</v>
      </c>
      <c r="GI1" s="125" t="s">
        <v>462</v>
      </c>
      <c r="GJ1" s="125" t="s">
        <v>463</v>
      </c>
      <c r="GK1" s="125" t="s">
        <v>464</v>
      </c>
      <c r="GL1" s="125" t="s">
        <v>465</v>
      </c>
      <c r="GM1" s="125" t="s">
        <v>466</v>
      </c>
      <c r="GN1" s="125" t="s">
        <v>467</v>
      </c>
      <c r="GO1" s="125" t="s">
        <v>227</v>
      </c>
      <c r="GP1" s="125" t="s">
        <v>468</v>
      </c>
      <c r="GQ1" s="125" t="s">
        <v>469</v>
      </c>
      <c r="GR1" s="125" t="s">
        <v>470</v>
      </c>
      <c r="GS1" s="125" t="s">
        <v>471</v>
      </c>
      <c r="GT1" s="125" t="s">
        <v>472</v>
      </c>
      <c r="GU1" s="125" t="s">
        <v>473</v>
      </c>
      <c r="GV1" s="125" t="s">
        <v>474</v>
      </c>
      <c r="GW1" s="125" t="s">
        <v>475</v>
      </c>
      <c r="GX1" s="125" t="s">
        <v>476</v>
      </c>
      <c r="GY1" s="125" t="s">
        <v>477</v>
      </c>
      <c r="GZ1" s="125" t="s">
        <v>478</v>
      </c>
      <c r="HA1" s="125" t="s">
        <v>479</v>
      </c>
      <c r="HB1" s="125" t="s">
        <v>480</v>
      </c>
      <c r="HC1" s="125" t="s">
        <v>481</v>
      </c>
      <c r="HD1" s="125" t="s">
        <v>482</v>
      </c>
      <c r="HE1" s="125" t="s">
        <v>483</v>
      </c>
      <c r="HF1" s="125" t="s">
        <v>484</v>
      </c>
      <c r="HG1" s="125" t="s">
        <v>485</v>
      </c>
      <c r="HH1" s="125" t="s">
        <v>486</v>
      </c>
      <c r="HI1" s="125" t="s">
        <v>487</v>
      </c>
      <c r="HJ1" s="125" t="s">
        <v>949</v>
      </c>
      <c r="HK1" s="125" t="s">
        <v>488</v>
      </c>
      <c r="HL1" s="125" t="s">
        <v>489</v>
      </c>
      <c r="HM1" s="125" t="s">
        <v>490</v>
      </c>
      <c r="HN1" s="125" t="s">
        <v>491</v>
      </c>
      <c r="HO1" s="125" t="s">
        <v>492</v>
      </c>
      <c r="HP1" s="125" t="s">
        <v>493</v>
      </c>
      <c r="HQ1" s="125" t="s">
        <v>494</v>
      </c>
      <c r="HR1" s="125" t="s">
        <v>495</v>
      </c>
      <c r="HS1" s="125" t="s">
        <v>496</v>
      </c>
      <c r="HT1" s="125" t="s">
        <v>497</v>
      </c>
      <c r="HU1" s="125" t="s">
        <v>498</v>
      </c>
      <c r="HV1" s="125" t="s">
        <v>499</v>
      </c>
      <c r="HW1" s="125" t="s">
        <v>500</v>
      </c>
      <c r="HX1" s="125" t="s">
        <v>501</v>
      </c>
      <c r="HY1" s="125" t="s">
        <v>502</v>
      </c>
      <c r="HZ1" s="125" t="s">
        <v>503</v>
      </c>
      <c r="IA1" s="125" t="s">
        <v>504</v>
      </c>
      <c r="IB1" s="125" t="s">
        <v>505</v>
      </c>
      <c r="IC1" s="125" t="s">
        <v>506</v>
      </c>
      <c r="ID1" s="125" t="s">
        <v>507</v>
      </c>
      <c r="IE1" s="125" t="s">
        <v>508</v>
      </c>
      <c r="IF1" s="125" t="s">
        <v>509</v>
      </c>
      <c r="IG1" s="125" t="s">
        <v>510</v>
      </c>
      <c r="IH1" s="125" t="s">
        <v>511</v>
      </c>
      <c r="II1" s="125" t="s">
        <v>512</v>
      </c>
      <c r="IJ1" s="125" t="s">
        <v>513</v>
      </c>
      <c r="IK1" s="125" t="s">
        <v>514</v>
      </c>
      <c r="IL1" s="125" t="s">
        <v>515</v>
      </c>
      <c r="IM1" s="125" t="s">
        <v>516</v>
      </c>
      <c r="IN1" s="125" t="s">
        <v>517</v>
      </c>
      <c r="IO1" s="125" t="s">
        <v>518</v>
      </c>
      <c r="IP1" s="125" t="s">
        <v>519</v>
      </c>
      <c r="IQ1" s="125" t="s">
        <v>520</v>
      </c>
      <c r="IR1" s="125" t="s">
        <v>521</v>
      </c>
      <c r="IS1" s="125" t="s">
        <v>522</v>
      </c>
      <c r="IT1" s="125" t="s">
        <v>523</v>
      </c>
      <c r="IU1" s="125" t="s">
        <v>950</v>
      </c>
      <c r="IV1" s="125" t="s">
        <v>524</v>
      </c>
      <c r="IW1" s="125" t="s">
        <v>525</v>
      </c>
      <c r="IX1" s="125" t="s">
        <v>526</v>
      </c>
      <c r="IY1" s="125" t="s">
        <v>961</v>
      </c>
    </row>
    <row r="2" spans="1:259" x14ac:dyDescent="0.55000000000000004">
      <c r="A2" s="1"/>
      <c r="F2" s="12" t="str">
        <f>+'C100見積依頼書'!AE4</f>
        <v/>
      </c>
      <c r="N2" s="1" t="str">
        <f>+'C100見積依頼書'!AF41</f>
        <v/>
      </c>
      <c r="O2" s="1" t="str">
        <f>+'C100見積依頼書'!AF44</f>
        <v/>
      </c>
      <c r="P2" s="1" t="str">
        <f>+'C100見積依頼書'!AE46</f>
        <v/>
      </c>
      <c r="Q2" s="1" t="str">
        <f>+'C100見積依頼書'!AE93</f>
        <v/>
      </c>
      <c r="R2" s="1" t="str">
        <f>+'C100見積依頼書'!AE94</f>
        <v/>
      </c>
      <c r="S2" s="1" t="str">
        <f>+'C100見積依頼書'!AE97</f>
        <v/>
      </c>
      <c r="T2" s="1" t="str">
        <f>+'C100見積依頼書'!AE98</f>
        <v/>
      </c>
      <c r="U2" s="1" t="str">
        <f>+'C100見積依頼書'!AE99</f>
        <v/>
      </c>
      <c r="V2" s="1" t="str">
        <f>+'C100見積依頼書'!AE100</f>
        <v/>
      </c>
      <c r="W2" s="1" t="str">
        <f>+'C100見積依頼書'!AE101</f>
        <v/>
      </c>
      <c r="X2" s="1" t="str">
        <f>+'C100見積依頼書'!AE206</f>
        <v/>
      </c>
      <c r="Y2" s="1" t="str">
        <f>+'C100見積依頼書'!AE207</f>
        <v/>
      </c>
      <c r="Z2" s="24" t="str">
        <f>+'C100見積依頼書'!AF206</f>
        <v/>
      </c>
      <c r="AA2" s="24" t="str">
        <f>+'C100見積依頼書'!AG206</f>
        <v/>
      </c>
      <c r="AB2" s="1" t="str">
        <f>+'C100見積依頼書'!AF213</f>
        <v/>
      </c>
      <c r="AC2" s="12" t="str">
        <f>+'C100見積依頼書'!AE78</f>
        <v/>
      </c>
      <c r="AD2" s="1" t="str">
        <f>+'C100見積依頼書'!AE81</f>
        <v/>
      </c>
      <c r="AE2" s="1" t="str">
        <f>+'C100見積依頼書'!AE82</f>
        <v/>
      </c>
      <c r="AF2" s="1" t="str">
        <f>+'C100見積依頼書'!AE8</f>
        <v/>
      </c>
      <c r="AG2" s="1" t="str">
        <f>+'C100見積依頼書'!AE3</f>
        <v/>
      </c>
      <c r="AI2" s="1" t="str">
        <f>+'C100見積依頼書'!AF207</f>
        <v/>
      </c>
      <c r="AO2" s="1" t="str">
        <f>+'C100見積依頼書'!AE96</f>
        <v/>
      </c>
      <c r="BG2" s="1" t="str">
        <f>+'C100見積依頼書'!AE9</f>
        <v/>
      </c>
      <c r="BH2" s="1" t="str">
        <f>+'C100見積依頼書'!AE23</f>
        <v/>
      </c>
      <c r="BI2" s="1" t="str">
        <f>+'C100見積依頼書'!AE29</f>
        <v/>
      </c>
      <c r="BJ2" s="1" t="str">
        <f>+'C100見積依頼書'!AF38</f>
        <v/>
      </c>
      <c r="BK2" s="1" t="str">
        <f>+'C100見積依頼書'!AE38</f>
        <v/>
      </c>
      <c r="BL2" s="1" t="str">
        <f>+'C100見積依頼書'!AG32</f>
        <v/>
      </c>
      <c r="BM2" s="1" t="str">
        <f>+'C100見積依頼書'!AE33</f>
        <v/>
      </c>
      <c r="BN2" s="1" t="str">
        <f>+'C100見積依頼書'!AF33</f>
        <v/>
      </c>
      <c r="BO2" s="1" t="str">
        <f>+'C100見積依頼書'!AG33</f>
        <v/>
      </c>
      <c r="BP2" s="1" t="str">
        <f>+'C100見積依頼書'!AE32</f>
        <v/>
      </c>
      <c r="BQ2" s="1" t="str">
        <f>+'C100見積依頼書'!AE36</f>
        <v/>
      </c>
      <c r="BR2" s="1" t="str">
        <f>+'C100見積依頼書'!AF36</f>
        <v/>
      </c>
      <c r="BS2" s="1" t="str">
        <f>+'C100見積依頼書'!AE40</f>
        <v/>
      </c>
      <c r="BV2" s="1" t="str">
        <f>+'C100見積依頼書'!AE43</f>
        <v/>
      </c>
      <c r="BW2" s="1" t="str">
        <f>+'C100見積依頼書'!AD56</f>
        <v/>
      </c>
      <c r="BX2" s="1" t="str">
        <f>+'C100見積依頼書'!AD58</f>
        <v/>
      </c>
      <c r="BY2" s="1" t="str">
        <f>+'C100見積依頼書'!AD57</f>
        <v/>
      </c>
      <c r="BZ2" s="1" t="str">
        <f>+'C100見積依頼書'!AE60</f>
        <v/>
      </c>
      <c r="CA2" s="1" t="str">
        <f>+'C100見積依頼書'!AF60</f>
        <v/>
      </c>
      <c r="CB2" s="1" t="str">
        <f>+'C100見積依頼書'!AE62</f>
        <v/>
      </c>
      <c r="CC2" s="1" t="str">
        <f>+'C100見積依頼書'!AF62</f>
        <v/>
      </c>
      <c r="CD2" s="1" t="str">
        <f>+'C100見積依頼書'!AF59</f>
        <v/>
      </c>
      <c r="CE2" s="1" t="str">
        <f>+'C100見積依頼書'!AE59</f>
        <v/>
      </c>
      <c r="CF2" s="1" t="str">
        <f>+'C100見積依頼書'!AE68</f>
        <v/>
      </c>
      <c r="CG2" s="1" t="str">
        <f>+'C100見積依頼書'!AD77</f>
        <v/>
      </c>
      <c r="CH2" s="1" t="str">
        <f>+'C100見積依頼書'!AD84</f>
        <v/>
      </c>
      <c r="CI2" s="1" t="str">
        <f>+'C100見積依頼書'!AF91</f>
        <v/>
      </c>
      <c r="CJ2" s="1" t="str">
        <f>+'C100見積依頼書'!AF93</f>
        <v/>
      </c>
      <c r="CK2" s="1" t="str">
        <f>+'C100見積依頼書'!AE102</f>
        <v/>
      </c>
      <c r="CL2" s="1" t="str">
        <f>+'C100見積依頼書'!AE103</f>
        <v/>
      </c>
      <c r="CM2" s="1" t="str">
        <f>+'C100見積依頼書'!AF102</f>
        <v/>
      </c>
      <c r="CN2" s="1" t="str">
        <f>+'C100見積依頼書'!AE106</f>
        <v/>
      </c>
      <c r="CO2" s="1" t="str">
        <f>+'C100見積依頼書'!AE105</f>
        <v/>
      </c>
      <c r="CP2" s="1" t="str">
        <f>+'C100見積依頼書'!AE107</f>
        <v/>
      </c>
      <c r="CQ2" s="1" t="str">
        <f>+'C100見積依頼書'!AE108</f>
        <v/>
      </c>
      <c r="CR2" s="1" t="str">
        <f>+'C100見積依頼書'!AE109</f>
        <v/>
      </c>
      <c r="CS2" s="1" t="str">
        <f>+'C100見積依頼書'!AE110</f>
        <v/>
      </c>
      <c r="CT2" s="1" t="str">
        <f>+'C100見積依頼書'!AE111</f>
        <v/>
      </c>
      <c r="CU2" s="1" t="str">
        <f>+'C100見積依頼書'!AE112</f>
        <v/>
      </c>
      <c r="CV2" s="1" t="str">
        <f>+'C100見積依頼書'!AF111</f>
        <v/>
      </c>
      <c r="CW2" s="1" t="str">
        <f>+'C100見積依頼書'!AE115</f>
        <v/>
      </c>
      <c r="CX2" s="1" t="str">
        <f>+'C100見積依頼書'!AE114</f>
        <v/>
      </c>
      <c r="CY2" s="1" t="str">
        <f>+'C100見積依頼書'!AE116</f>
        <v/>
      </c>
      <c r="CZ2" s="1" t="str">
        <f>+'C100見積依頼書'!AE117</f>
        <v/>
      </c>
      <c r="DA2" s="1" t="str">
        <f>+'C100見積依頼書'!AE118</f>
        <v/>
      </c>
      <c r="DB2" s="1" t="str">
        <f>+'C100見積依頼書'!AE119</f>
        <v/>
      </c>
      <c r="DC2" s="1" t="str">
        <f>+'C100見積依頼書'!AE120</f>
        <v/>
      </c>
      <c r="DD2" s="1" t="str">
        <f>+'C100見積依頼書'!AE121</f>
        <v/>
      </c>
      <c r="DE2" s="1" t="str">
        <f>+'C100見積依頼書'!AF120</f>
        <v/>
      </c>
      <c r="DF2" s="1" t="str">
        <f>+'C100見積依頼書'!AE124</f>
        <v/>
      </c>
      <c r="DG2" s="1" t="str">
        <f>+'C100見積依頼書'!AE123</f>
        <v/>
      </c>
      <c r="DH2" s="1" t="str">
        <f>+'C100見積依頼書'!AE125</f>
        <v/>
      </c>
      <c r="DI2" s="1" t="str">
        <f>+'C100見積依頼書'!AE126</f>
        <v/>
      </c>
      <c r="DJ2" s="1" t="str">
        <f>+'C100見積依頼書'!AE127</f>
        <v/>
      </c>
      <c r="DK2" s="1" t="str">
        <f>+'C100見積依頼書'!AE128</f>
        <v/>
      </c>
      <c r="DL2" s="1" t="str">
        <f>+'C100見積依頼書'!AE129</f>
        <v/>
      </c>
      <c r="DM2" s="1" t="str">
        <f>+'C100見積依頼書'!AE130</f>
        <v/>
      </c>
      <c r="DN2" s="1" t="str">
        <f>+'C100見積依頼書'!AF129</f>
        <v/>
      </c>
      <c r="DO2" s="1" t="str">
        <f>+'C100見積依頼書'!AE133</f>
        <v/>
      </c>
      <c r="DP2" s="1" t="str">
        <f>+'C100見積依頼書'!AE132</f>
        <v/>
      </c>
      <c r="DQ2" s="1" t="str">
        <f>+'C100見積依頼書'!AE134</f>
        <v/>
      </c>
      <c r="DR2" s="1" t="str">
        <f>+'C100見積依頼書'!AE135</f>
        <v/>
      </c>
      <c r="DS2" s="1" t="str">
        <f>+'C100見積依頼書'!AE136</f>
        <v/>
      </c>
      <c r="DT2" s="1" t="str">
        <f>+'C100見積依頼書'!AE137</f>
        <v/>
      </c>
      <c r="DU2" s="1" t="str">
        <f>+'C100見積依頼書'!AE138</f>
        <v/>
      </c>
      <c r="DV2" s="1" t="str">
        <f>+'C100見積依頼書'!AE139</f>
        <v/>
      </c>
      <c r="DW2" s="1" t="str">
        <f>+'C100見積依頼書'!AF138</f>
        <v/>
      </c>
      <c r="DX2" s="1" t="str">
        <f>+'C100見積依頼書'!AE142</f>
        <v/>
      </c>
      <c r="DY2" s="1" t="str">
        <f>+'C100見積依頼書'!AE141</f>
        <v/>
      </c>
      <c r="DZ2" s="1" t="str">
        <f>+'C100見積依頼書'!AE143</f>
        <v/>
      </c>
      <c r="EA2" s="1" t="str">
        <f>+'C100見積依頼書'!AE144</f>
        <v/>
      </c>
      <c r="EB2" s="1" t="str">
        <f>+'C100見積依頼書'!AE145</f>
        <v/>
      </c>
      <c r="EC2" s="1" t="str">
        <f>+'C100見積依頼書'!AE146</f>
        <v/>
      </c>
      <c r="ED2" s="1" t="str">
        <f>+'C100見積依頼書'!AE147</f>
        <v/>
      </c>
      <c r="EE2" s="1" t="str">
        <f>+'C100見積依頼書'!AE148</f>
        <v/>
      </c>
      <c r="EF2" s="1" t="str">
        <f>+'C100見積依頼書'!AF147</f>
        <v/>
      </c>
      <c r="EG2" s="1" t="str">
        <f>+'C100見積依頼書'!AE151</f>
        <v/>
      </c>
      <c r="EH2" s="1" t="str">
        <f>+'C100見積依頼書'!AE150</f>
        <v/>
      </c>
      <c r="EI2" s="1" t="str">
        <f>+'C100見積依頼書'!AE152</f>
        <v/>
      </c>
      <c r="EJ2" s="1" t="str">
        <f>+'C100見積依頼書'!AE153</f>
        <v/>
      </c>
      <c r="EK2" s="1" t="str">
        <f>+'C100見積依頼書'!AE154</f>
        <v/>
      </c>
      <c r="EL2" s="1" t="str">
        <f>+'C100見積依頼書'!AE155</f>
        <v/>
      </c>
      <c r="EM2" s="1" t="str">
        <f>+'C100見積依頼書'!AE156</f>
        <v/>
      </c>
      <c r="EN2" s="1" t="str">
        <f>+'C100見積依頼書'!AE157</f>
        <v/>
      </c>
      <c r="EO2" s="1" t="str">
        <f>+'C100見積依頼書'!AF156</f>
        <v/>
      </c>
      <c r="EP2" s="1" t="str">
        <f>+'C100見積依頼書'!AE160</f>
        <v/>
      </c>
      <c r="EQ2" s="1" t="str">
        <f>+'C100見積依頼書'!AE159</f>
        <v/>
      </c>
      <c r="ER2" s="1" t="str">
        <f>+'C100見積依頼書'!AE161</f>
        <v/>
      </c>
      <c r="ES2" s="1" t="str">
        <f>+'C100見積依頼書'!AE162</f>
        <v/>
      </c>
      <c r="ET2" s="1" t="str">
        <f>+'C100見積依頼書'!AE163</f>
        <v/>
      </c>
      <c r="EU2" s="1" t="str">
        <f>+'C100見積依頼書'!AE164</f>
        <v/>
      </c>
      <c r="EV2" s="1" t="str">
        <f>+'C100見積依頼書'!AE165</f>
        <v/>
      </c>
      <c r="EW2" s="1" t="str">
        <f>+'C100見積依頼書'!AE166</f>
        <v/>
      </c>
      <c r="EX2" s="1" t="str">
        <f>+'C100見積依頼書'!AF165</f>
        <v/>
      </c>
      <c r="EY2" s="1" t="str">
        <f>+'C100見積依頼書'!AE169</f>
        <v/>
      </c>
      <c r="EZ2" s="1" t="str">
        <f>+'C100見積依頼書'!AE168</f>
        <v/>
      </c>
      <c r="FA2" s="1" t="str">
        <f>+'C100見積依頼書'!AE170</f>
        <v/>
      </c>
      <c r="FB2" s="1" t="str">
        <f>+'C100見積依頼書'!AE171</f>
        <v/>
      </c>
      <c r="FC2" s="1" t="str">
        <f>+'C100見積依頼書'!AE172</f>
        <v/>
      </c>
      <c r="FD2" s="1" t="str">
        <f>+'C100見積依頼書'!AE173</f>
        <v/>
      </c>
      <c r="FE2" s="1" t="str">
        <f>+'C100見積依頼書'!AE174</f>
        <v/>
      </c>
      <c r="FF2" s="1" t="str">
        <f>+'C100見積依頼書'!AE175</f>
        <v/>
      </c>
      <c r="FG2" s="1" t="str">
        <f>+'C100見積依頼書'!AF174</f>
        <v/>
      </c>
      <c r="FH2" s="1" t="str">
        <f>+'C100見積依頼書'!AE178</f>
        <v/>
      </c>
      <c r="FI2" s="1" t="str">
        <f>+'C100見積依頼書'!AE177</f>
        <v/>
      </c>
      <c r="FJ2" s="1" t="str">
        <f>+'C100見積依頼書'!AE179</f>
        <v/>
      </c>
      <c r="FK2" s="1" t="str">
        <f>+'C100見積依頼書'!AE180</f>
        <v/>
      </c>
      <c r="FL2" s="1" t="str">
        <f>+'C100見積依頼書'!AE181</f>
        <v/>
      </c>
      <c r="FM2" s="1" t="str">
        <f>+'C100見積依頼書'!AE182</f>
        <v/>
      </c>
      <c r="FN2" s="1" t="str">
        <f>+'C100見積依頼書'!AE8</f>
        <v/>
      </c>
      <c r="FO2" s="1" t="str">
        <f>+'C100見積依頼書'!AD74</f>
        <v/>
      </c>
      <c r="FP2" s="1" t="str">
        <f>+'C100見積依頼書'!AE72</f>
        <v/>
      </c>
      <c r="FR2" s="1" t="str">
        <f>+'C100見積依頼書'!AE212</f>
        <v/>
      </c>
      <c r="FS2" s="1" t="str">
        <f>+'C100見積依頼書'!AE215</f>
        <v/>
      </c>
      <c r="FT2" s="1" t="str">
        <f>+'C100見積依頼書'!AE217</f>
        <v/>
      </c>
      <c r="FU2" s="1" t="str">
        <f>+'C100見積依頼書'!AE219</f>
        <v/>
      </c>
      <c r="FW2" s="1" t="str">
        <f>+'C100見積依頼書'!AE188</f>
        <v/>
      </c>
      <c r="FX2" s="1">
        <f>+'C100見積依頼書'!Y199</f>
        <v>0</v>
      </c>
      <c r="FY2" s="1" t="str">
        <f>+'C100見積依頼書'!AE191</f>
        <v/>
      </c>
      <c r="FZ2" s="1" t="str">
        <f>+'C100見積依頼書'!AE34</f>
        <v/>
      </c>
      <c r="GA2" s="1" t="str">
        <f>+'C100見積依頼書'!AF34</f>
        <v/>
      </c>
      <c r="GB2" s="1" t="str">
        <f>+'C100見積依頼書'!AG34</f>
        <v/>
      </c>
      <c r="GC2" s="1" t="str">
        <f>+'C100見積依頼書'!AE35</f>
        <v/>
      </c>
      <c r="GD2" s="1" t="str">
        <f>+'C100見積依頼書'!AG38</f>
        <v/>
      </c>
      <c r="GE2" s="1" t="str">
        <f>+'C100見積依頼書'!AF32</f>
        <v/>
      </c>
      <c r="GF2" s="1" t="str">
        <f>+'C100見積依頼書'!AD55</f>
        <v/>
      </c>
      <c r="GN2" s="1" t="str">
        <f>+'C100見積依頼書'!AE61</f>
        <v/>
      </c>
      <c r="GO2" s="1" t="str">
        <f>+'C100見積依頼書'!AF61</f>
        <v/>
      </c>
      <c r="GP2" s="1" t="str">
        <f>+'C100見積依頼書'!AE63</f>
        <v/>
      </c>
      <c r="GQ2" s="1" t="str">
        <f>+'C100見積依頼書'!AD71</f>
        <v/>
      </c>
      <c r="GR2" s="1" t="str">
        <f>+'C100見積依頼書'!AE75</f>
        <v/>
      </c>
      <c r="GS2" s="1" t="str">
        <f>+'C100見積依頼書'!AE193</f>
        <v/>
      </c>
      <c r="GT2" s="1" t="str">
        <f>+'C100見積依頼書'!AF194</f>
        <v/>
      </c>
      <c r="HC2" s="1" t="str">
        <f>+'C100見積依頼書'!AE196</f>
        <v/>
      </c>
      <c r="HD2" s="1" t="str">
        <f>+'C100見積依頼書'!AF197</f>
        <v/>
      </c>
      <c r="HE2" s="1" t="str">
        <f>+'C100見積依頼書'!AG197</f>
        <v/>
      </c>
      <c r="HF2" s="1" t="str">
        <f>+'C100見積依頼書'!AH197</f>
        <v/>
      </c>
      <c r="HG2" s="1" t="str">
        <f>+'C100見積依頼書'!AE95</f>
        <v/>
      </c>
      <c r="HH2" s="1" t="str">
        <f>+'C100見積依頼書'!AF95</f>
        <v/>
      </c>
      <c r="HI2" s="1" t="str">
        <f>+'C100見積依頼書'!AG95</f>
        <v/>
      </c>
      <c r="HJ2" s="1" t="str">
        <f>+'C100見積依頼書'!AE209</f>
        <v/>
      </c>
      <c r="HK2" s="1" t="str">
        <f>+'C100見積依頼書'!AF210</f>
        <v/>
      </c>
      <c r="HL2" s="1" t="str">
        <f>+'C100見積依頼書'!AE104</f>
        <v/>
      </c>
      <c r="HM2" s="1" t="str">
        <f>+'C100見積依頼書'!AF104</f>
        <v/>
      </c>
      <c r="HN2" s="1" t="str">
        <f>+'C100見積依頼書'!AG104</f>
        <v/>
      </c>
      <c r="HO2" s="1" t="str">
        <f>+'C100見積依頼書'!AE113</f>
        <v/>
      </c>
      <c r="HP2" s="1" t="str">
        <f>+'C100見積依頼書'!AF113</f>
        <v/>
      </c>
      <c r="HQ2" s="1" t="str">
        <f>+'C100見積依頼書'!AG113</f>
        <v/>
      </c>
      <c r="HR2" s="1" t="str">
        <f>+'C100見積依頼書'!AE122</f>
        <v/>
      </c>
      <c r="HS2" s="1" t="str">
        <f>+'C100見積依頼書'!AF122</f>
        <v/>
      </c>
      <c r="HT2" s="1" t="str">
        <f>+'C100見積依頼書'!AG122</f>
        <v/>
      </c>
      <c r="HU2" s="1" t="str">
        <f>+'C100見積依頼書'!AE131</f>
        <v/>
      </c>
      <c r="HV2" s="1" t="str">
        <f>+'C100見積依頼書'!AF131</f>
        <v/>
      </c>
      <c r="HW2" s="1" t="str">
        <f>+'C100見積依頼書'!AG131</f>
        <v/>
      </c>
      <c r="HX2" s="1" t="str">
        <f>+'C100見積依頼書'!AE140</f>
        <v/>
      </c>
      <c r="HY2" s="1" t="str">
        <f>+'C100見積依頼書'!AF140</f>
        <v/>
      </c>
      <c r="HZ2" s="1" t="str">
        <f>+'C100見積依頼書'!AG140</f>
        <v/>
      </c>
      <c r="IA2" s="1" t="str">
        <f>+'C100見積依頼書'!AE149</f>
        <v/>
      </c>
      <c r="IB2" s="1" t="str">
        <f>+'C100見積依頼書'!AF149</f>
        <v/>
      </c>
      <c r="IC2" s="1" t="str">
        <f>+'C100見積依頼書'!AG149</f>
        <v/>
      </c>
      <c r="ID2" s="1" t="str">
        <f>+'C100見積依頼書'!AE158</f>
        <v/>
      </c>
      <c r="IE2" s="1" t="str">
        <f>+'C100見積依頼書'!AF158</f>
        <v/>
      </c>
      <c r="IF2" s="1" t="str">
        <f>+'C100見積依頼書'!AG158</f>
        <v/>
      </c>
      <c r="IG2" s="1" t="str">
        <f>+'C100見積依頼書'!AE167</f>
        <v/>
      </c>
      <c r="IH2" s="1" t="str">
        <f>+'C100見積依頼書'!AF167</f>
        <v/>
      </c>
      <c r="II2" s="1" t="str">
        <f>+'C100見積依頼書'!AG167</f>
        <v/>
      </c>
      <c r="IJ2" s="1" t="str">
        <f>+'C100見積依頼書'!AE176</f>
        <v/>
      </c>
      <c r="IK2" s="1" t="str">
        <f>+'C100見積依頼書'!AF176</f>
        <v/>
      </c>
      <c r="IL2" s="1" t="str">
        <f>+'C100見積依頼書'!AG176</f>
        <v/>
      </c>
      <c r="IM2" s="1" t="str">
        <f>+'C100見積依頼書'!AF10</f>
        <v/>
      </c>
      <c r="IN2" s="1" t="str">
        <f>+'C100見積依頼書'!AF35</f>
        <v/>
      </c>
      <c r="IO2" s="1" t="str">
        <f>+'C100見積依頼書'!AE52</f>
        <v/>
      </c>
      <c r="IP2" s="1" t="str">
        <f>+'C100見積依頼書'!AD65</f>
        <v/>
      </c>
      <c r="IQ2" s="1" t="str">
        <f>+'C100見積依頼書'!AD66</f>
        <v/>
      </c>
      <c r="IR2" s="12" t="str">
        <f>+'C100見積依頼書'!AE69</f>
        <v/>
      </c>
      <c r="IS2" s="1" t="str">
        <f>+'C100見積依頼書'!AD71</f>
        <v/>
      </c>
      <c r="IT2" s="1" t="str">
        <f>+'C100見積依頼書'!AE72</f>
        <v/>
      </c>
      <c r="IU2" s="1" t="str">
        <f>+'C100見積依頼書'!AD77</f>
        <v/>
      </c>
      <c r="IV2" s="1" t="str">
        <f>+'C100見積依頼書'!AE185</f>
        <v/>
      </c>
      <c r="IW2" s="1" t="str">
        <f>+'C100見積依頼書'!AF200</f>
        <v/>
      </c>
      <c r="IX2" s="1" t="str">
        <f>+'C100見積依頼書'!AE203</f>
        <v/>
      </c>
    </row>
  </sheetData>
  <phoneticPr fontId="18"/>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F5A58-9631-45C7-B5D1-33E6AA54F277}">
  <dimension ref="A1:OC2"/>
  <sheetViews>
    <sheetView showGridLines="0" workbookViewId="0"/>
  </sheetViews>
  <sheetFormatPr defaultColWidth="9" defaultRowHeight="18" x14ac:dyDescent="0.55000000000000004"/>
  <cols>
    <col min="1" max="1" width="12.4140625" style="12" bestFit="1" customWidth="1"/>
    <col min="2" max="2" width="6.83203125" style="1" bestFit="1" customWidth="1"/>
    <col min="3" max="3" width="6.4140625" style="1" bestFit="1" customWidth="1"/>
    <col min="4" max="4" width="8" style="12" bestFit="1" customWidth="1"/>
    <col min="5" max="5" width="8" style="24" bestFit="1" customWidth="1"/>
    <col min="6" max="6" width="7.6640625" style="1" bestFit="1" customWidth="1"/>
    <col min="7" max="7" width="6.4140625" style="1" bestFit="1" customWidth="1"/>
    <col min="8" max="8" width="9.58203125" style="12" bestFit="1" customWidth="1"/>
    <col min="9" max="9" width="33.4140625" style="1" bestFit="1" customWidth="1"/>
    <col min="10" max="10" width="43.4140625" style="12" bestFit="1" customWidth="1"/>
    <col min="11" max="11" width="33.6640625" style="24" bestFit="1" customWidth="1"/>
    <col min="12" max="12" width="46.4140625" style="1" bestFit="1" customWidth="1"/>
    <col min="13" max="14" width="13.58203125" style="1" bestFit="1" customWidth="1"/>
    <col min="15" max="16" width="17.5" style="1" bestFit="1" customWidth="1"/>
    <col min="17" max="17" width="26.1640625" style="1" bestFit="1" customWidth="1"/>
    <col min="18" max="18" width="24" style="1" bestFit="1" customWidth="1"/>
    <col min="19" max="19" width="6" style="1" bestFit="1" customWidth="1"/>
    <col min="20" max="20" width="11.5" style="1" bestFit="1" customWidth="1"/>
    <col min="21" max="21" width="8.58203125" style="12" bestFit="1" customWidth="1"/>
    <col min="22" max="23" width="21.5" style="1" bestFit="1" customWidth="1"/>
    <col min="24" max="24" width="5" style="12" bestFit="1" customWidth="1"/>
    <col min="25" max="25" width="12.4140625" style="1" bestFit="1" customWidth="1"/>
    <col min="26" max="26" width="5" style="12" bestFit="1" customWidth="1"/>
    <col min="27" max="27" width="5" style="1" bestFit="1" customWidth="1"/>
    <col min="28" max="28" width="8.58203125" style="12" bestFit="1" customWidth="1"/>
    <col min="29" max="29" width="30.08203125" style="1" bestFit="1" customWidth="1"/>
    <col min="30" max="30" width="15.5" style="1" bestFit="1" customWidth="1"/>
    <col min="31" max="31" width="18.08203125" style="12" bestFit="1" customWidth="1"/>
    <col min="32" max="32" width="33.4140625" style="1" bestFit="1" customWidth="1"/>
    <col min="33" max="33" width="16.4140625" style="1" bestFit="1" customWidth="1"/>
    <col min="34" max="34" width="12.6640625" style="1" bestFit="1" customWidth="1"/>
    <col min="35" max="35" width="10.9140625" style="1" bestFit="1" customWidth="1"/>
    <col min="36" max="36" width="15.5" style="1" bestFit="1" customWidth="1"/>
    <col min="37" max="37" width="13.58203125" style="1" bestFit="1" customWidth="1"/>
    <col min="38" max="38" width="22.33203125" style="23" bestFit="1" customWidth="1"/>
    <col min="39" max="39" width="23.4140625" style="1" bestFit="1" customWidth="1"/>
    <col min="40" max="41" width="28.1640625" style="12" bestFit="1" customWidth="1"/>
    <col min="42" max="42" width="22.9140625" style="1" bestFit="1" customWidth="1"/>
    <col min="43" max="43" width="23.08203125" style="12" bestFit="1" customWidth="1"/>
    <col min="44" max="44" width="25.1640625" style="1" bestFit="1" customWidth="1"/>
    <col min="45" max="45" width="15.5" style="12" bestFit="1" customWidth="1"/>
    <col min="46" max="47" width="13.58203125" style="1" bestFit="1" customWidth="1"/>
    <col min="48" max="48" width="15.5" style="1" bestFit="1" customWidth="1"/>
    <col min="49" max="49" width="17.5" style="1" bestFit="1" customWidth="1"/>
    <col min="50" max="50" width="13.58203125" style="1" bestFit="1" customWidth="1"/>
    <col min="51" max="51" width="22.33203125" style="1" bestFit="1" customWidth="1"/>
    <col min="52" max="52" width="23.4140625" style="1" bestFit="1" customWidth="1"/>
    <col min="53" max="53" width="28.1640625" style="1" bestFit="1" customWidth="1"/>
    <col min="54" max="55" width="22.9140625" style="1" bestFit="1" customWidth="1"/>
    <col min="56" max="57" width="23.08203125" style="1" bestFit="1" customWidth="1"/>
    <col min="58" max="59" width="25.1640625" style="1" bestFit="1" customWidth="1"/>
    <col min="60" max="62" width="23.4140625" style="1" bestFit="1" customWidth="1"/>
    <col min="63" max="65" width="28.1640625" style="1" bestFit="1" customWidth="1"/>
    <col min="66" max="68" width="22.9140625" style="1" bestFit="1" customWidth="1"/>
    <col min="69" max="71" width="23.08203125" style="1" bestFit="1" customWidth="1"/>
    <col min="72" max="74" width="25.1640625" style="1" bestFit="1" customWidth="1"/>
    <col min="75" max="76" width="27" style="1" bestFit="1" customWidth="1"/>
    <col min="77" max="78" width="17.1640625" style="1" bestFit="1" customWidth="1"/>
    <col min="79" max="80" width="23.08203125" style="1" bestFit="1" customWidth="1"/>
    <col min="81" max="81" width="19.9140625" style="1" bestFit="1" customWidth="1"/>
    <col min="82" max="82" width="9" style="1" bestFit="1" customWidth="1"/>
    <col min="83" max="83" width="6.83203125" style="1" bestFit="1" customWidth="1"/>
    <col min="84" max="84" width="11.58203125" style="1" bestFit="1" customWidth="1"/>
    <col min="85" max="85" width="13.58203125" style="1" bestFit="1" customWidth="1"/>
    <col min="86" max="86" width="15.5" style="1" bestFit="1" customWidth="1"/>
    <col min="87" max="87" width="11.58203125" style="1" bestFit="1" customWidth="1"/>
    <col min="88" max="88" width="19.9140625" style="1" bestFit="1" customWidth="1"/>
    <col min="89" max="89" width="21.4140625" style="1" bestFit="1" customWidth="1"/>
    <col min="90" max="90" width="26.1640625" style="1" bestFit="1" customWidth="1"/>
    <col min="91" max="91" width="21" style="1" bestFit="1" customWidth="1"/>
    <col min="92" max="92" width="21.08203125" style="1" bestFit="1" customWidth="1"/>
    <col min="93" max="93" width="23.33203125" style="1" bestFit="1" customWidth="1"/>
    <col min="94" max="94" width="21.4140625" style="1" bestFit="1" customWidth="1"/>
    <col min="95" max="95" width="26.1640625" style="1" bestFit="1" customWidth="1"/>
    <col min="96" max="96" width="21" style="1" bestFit="1" customWidth="1"/>
    <col min="97" max="97" width="21.08203125" style="1" bestFit="1" customWidth="1"/>
    <col min="98" max="98" width="23.58203125" style="1" bestFit="1" customWidth="1"/>
    <col min="99" max="99" width="15.1640625" style="1" bestFit="1" customWidth="1"/>
    <col min="100" max="100" width="27" style="1" bestFit="1" customWidth="1"/>
    <col min="101" max="101" width="15.1640625" style="1" bestFit="1" customWidth="1"/>
    <col min="102" max="103" width="17.1640625" style="1" bestFit="1" customWidth="1"/>
    <col min="104" max="104" width="23.08203125" style="1" bestFit="1" customWidth="1"/>
    <col min="105" max="105" width="19.9140625" style="1" bestFit="1" customWidth="1"/>
    <col min="106" max="107" width="27" style="1" bestFit="1" customWidth="1"/>
    <col min="108" max="108" width="15.1640625" style="1" bestFit="1" customWidth="1"/>
    <col min="109" max="109" width="27" style="1" bestFit="1" customWidth="1"/>
    <col min="110" max="111" width="17.1640625" style="1" bestFit="1" customWidth="1"/>
    <col min="112" max="112" width="15.1640625" style="1" bestFit="1" customWidth="1"/>
    <col min="113" max="113" width="17.1640625" style="1" bestFit="1" customWidth="1"/>
    <col min="114" max="115" width="23.08203125" style="1" bestFit="1" customWidth="1"/>
    <col min="116" max="116" width="17.1640625" style="1" bestFit="1" customWidth="1"/>
    <col min="117" max="117" width="23.08203125" style="1" bestFit="1" customWidth="1"/>
    <col min="118" max="118" width="19.9140625" style="1" bestFit="1" customWidth="1"/>
    <col min="119" max="120" width="27" style="1" bestFit="1" customWidth="1"/>
    <col min="121" max="121" width="15.1640625" style="1" bestFit="1" customWidth="1"/>
    <col min="122" max="122" width="27" style="1" bestFit="1" customWidth="1"/>
    <col min="123" max="124" width="17.1640625" style="1" bestFit="1" customWidth="1"/>
    <col min="125" max="125" width="15.1640625" style="1" bestFit="1" customWidth="1"/>
    <col min="126" max="126" width="17.1640625" style="1" bestFit="1" customWidth="1"/>
    <col min="127" max="128" width="23.08203125" style="1" bestFit="1" customWidth="1"/>
    <col min="129" max="129" width="17.1640625" style="1" bestFit="1" customWidth="1"/>
    <col min="130" max="130" width="23.08203125" style="1" bestFit="1" customWidth="1"/>
    <col min="131" max="131" width="19.9140625" style="1" bestFit="1" customWidth="1"/>
    <col min="132" max="133" width="27" style="1" bestFit="1" customWidth="1"/>
    <col min="134" max="134" width="15.1640625" style="1" bestFit="1" customWidth="1"/>
    <col min="135" max="135" width="27" style="1" bestFit="1" customWidth="1"/>
    <col min="136" max="137" width="17.1640625" style="1" bestFit="1" customWidth="1"/>
    <col min="138" max="138" width="15.1640625" style="1" bestFit="1" customWidth="1"/>
    <col min="139" max="139" width="17.1640625" style="1" bestFit="1" customWidth="1"/>
    <col min="140" max="141" width="23.08203125" style="1" bestFit="1" customWidth="1"/>
    <col min="142" max="142" width="17.1640625" style="1" bestFit="1" customWidth="1"/>
    <col min="143" max="143" width="23.08203125" style="1" bestFit="1" customWidth="1"/>
    <col min="144" max="144" width="19.58203125" style="1" bestFit="1" customWidth="1"/>
    <col min="145" max="146" width="27" style="1" bestFit="1" customWidth="1"/>
    <col min="147" max="147" width="15.1640625" style="1" bestFit="1" customWidth="1"/>
    <col min="148" max="148" width="27" style="1" bestFit="1" customWidth="1"/>
    <col min="149" max="150" width="17.1640625" style="1" bestFit="1" customWidth="1"/>
    <col min="151" max="151" width="15.1640625" style="1" bestFit="1" customWidth="1"/>
    <col min="152" max="152" width="17.1640625" style="1" bestFit="1" customWidth="1"/>
    <col min="153" max="154" width="23.08203125" style="1" bestFit="1" customWidth="1"/>
    <col min="155" max="155" width="17.1640625" style="1" bestFit="1" customWidth="1"/>
    <col min="156" max="156" width="23.08203125" style="1" bestFit="1" customWidth="1"/>
    <col min="157" max="157" width="19.58203125" style="1" bestFit="1" customWidth="1"/>
    <col min="158" max="159" width="27" style="1" bestFit="1" customWidth="1"/>
    <col min="160" max="160" width="15.1640625" style="1" bestFit="1" customWidth="1"/>
    <col min="161" max="161" width="27" style="1" bestFit="1" customWidth="1"/>
    <col min="162" max="163" width="17.1640625" style="1" bestFit="1" customWidth="1"/>
    <col min="164" max="164" width="15.1640625" style="1" bestFit="1" customWidth="1"/>
    <col min="165" max="165" width="17.1640625" style="1" bestFit="1" customWidth="1"/>
    <col min="166" max="167" width="23.08203125" style="1" bestFit="1" customWidth="1"/>
    <col min="168" max="168" width="17.1640625" style="1" bestFit="1" customWidth="1"/>
    <col min="169" max="169" width="19.08203125" style="1" bestFit="1" customWidth="1"/>
    <col min="170" max="170" width="19.58203125" style="1" bestFit="1" customWidth="1"/>
    <col min="171" max="172" width="27" style="1" bestFit="1" customWidth="1"/>
    <col min="173" max="173" width="15.1640625" style="1" bestFit="1" customWidth="1"/>
    <col min="174" max="174" width="27" style="1" bestFit="1" customWidth="1"/>
    <col min="175" max="176" width="17.1640625" style="1" bestFit="1" customWidth="1"/>
    <col min="177" max="177" width="15.1640625" style="1" bestFit="1" customWidth="1"/>
    <col min="178" max="178" width="17.1640625" style="1" bestFit="1" customWidth="1"/>
    <col min="179" max="180" width="23.08203125" style="1" bestFit="1" customWidth="1"/>
    <col min="181" max="181" width="17.1640625" style="1" bestFit="1" customWidth="1"/>
    <col min="182" max="182" width="19.08203125" style="1" bestFit="1" customWidth="1"/>
    <col min="183" max="183" width="19.58203125" style="1" bestFit="1" customWidth="1"/>
    <col min="184" max="185" width="27" style="1" bestFit="1" customWidth="1"/>
    <col min="186" max="186" width="15.1640625" style="1" bestFit="1" customWidth="1"/>
    <col min="187" max="187" width="27" style="1" bestFit="1" customWidth="1"/>
    <col min="188" max="189" width="17.1640625" style="1" bestFit="1" customWidth="1"/>
    <col min="190" max="190" width="15.1640625" style="1" bestFit="1" customWidth="1"/>
    <col min="191" max="191" width="17.1640625" style="1" bestFit="1" customWidth="1"/>
    <col min="192" max="193" width="23.08203125" style="1" bestFit="1" customWidth="1"/>
    <col min="194" max="194" width="17.1640625" style="1" bestFit="1" customWidth="1"/>
    <col min="195" max="195" width="19.08203125" style="1" bestFit="1" customWidth="1"/>
    <col min="196" max="196" width="19.58203125" style="1" bestFit="1" customWidth="1"/>
    <col min="197" max="198" width="27" style="1" bestFit="1" customWidth="1"/>
    <col min="199" max="199" width="15.1640625" style="1" bestFit="1" customWidth="1"/>
    <col min="200" max="200" width="27" style="1" bestFit="1" customWidth="1"/>
    <col min="201" max="202" width="17.1640625" style="1" bestFit="1" customWidth="1"/>
    <col min="203" max="203" width="15.1640625" style="1" bestFit="1" customWidth="1"/>
    <col min="204" max="204" width="17.1640625" style="1" bestFit="1" customWidth="1"/>
    <col min="205" max="206" width="23.08203125" style="1" bestFit="1" customWidth="1"/>
    <col min="207" max="207" width="17.1640625" style="1" bestFit="1" customWidth="1"/>
    <col min="208" max="208" width="19.08203125" style="1" bestFit="1" customWidth="1"/>
    <col min="209" max="209" width="20.83203125" style="1" bestFit="1" customWidth="1"/>
    <col min="210" max="211" width="28.1640625" style="1" bestFit="1" customWidth="1"/>
    <col min="212" max="212" width="16.4140625" style="1" bestFit="1" customWidth="1"/>
    <col min="213" max="213" width="28.1640625" style="1" bestFit="1" customWidth="1"/>
    <col min="214" max="215" width="18.4140625" style="1" bestFit="1" customWidth="1"/>
    <col min="216" max="216" width="16.4140625" style="1" bestFit="1" customWidth="1"/>
    <col min="217" max="217" width="18.4140625" style="1" bestFit="1" customWidth="1"/>
    <col min="218" max="219" width="24.1640625" style="1" bestFit="1" customWidth="1"/>
    <col min="220" max="220" width="18.4140625" style="1" bestFit="1" customWidth="1"/>
    <col min="221" max="221" width="20.33203125" style="1" bestFit="1" customWidth="1"/>
    <col min="222" max="223" width="25.33203125" style="1" bestFit="1" customWidth="1"/>
    <col min="224" max="224" width="23.4140625" style="1" bestFit="1" customWidth="1"/>
    <col min="225" max="227" width="25.33203125" style="1" bestFit="1" customWidth="1"/>
    <col min="228" max="228" width="23.4140625" style="1" bestFit="1" customWidth="1"/>
    <col min="229" max="229" width="25.33203125" style="1" bestFit="1" customWidth="1"/>
    <col min="230" max="230" width="24" style="1" bestFit="1" customWidth="1"/>
    <col min="231" max="231" width="34.83203125" style="1" bestFit="1" customWidth="1"/>
    <col min="232" max="232" width="21.9140625" style="1" bestFit="1" customWidth="1"/>
    <col min="233" max="233" width="38.08203125" style="1" bestFit="1" customWidth="1"/>
    <col min="234" max="235" width="26" style="1" bestFit="1" customWidth="1"/>
    <col min="236" max="236" width="18" style="1" bestFit="1" customWidth="1"/>
    <col min="237" max="237" width="15.33203125" style="1" customWidth="1"/>
    <col min="238" max="238" width="23.5" style="1" bestFit="1" customWidth="1"/>
    <col min="239" max="239" width="12.58203125" style="1" bestFit="1" customWidth="1"/>
    <col min="240" max="241" width="14.4140625" style="1" bestFit="1" customWidth="1"/>
    <col min="242" max="243" width="21.4140625" style="1" bestFit="1" customWidth="1"/>
    <col min="244" max="244" width="13.58203125" style="1" bestFit="1" customWidth="1"/>
    <col min="245" max="245" width="15.5" style="1" bestFit="1" customWidth="1"/>
    <col min="246" max="247" width="15.83203125" style="1" bestFit="1" customWidth="1"/>
    <col min="248" max="248" width="11.9140625" style="1" bestFit="1" customWidth="1"/>
    <col min="249" max="249" width="13.83203125" style="1" bestFit="1" customWidth="1"/>
    <col min="250" max="251" width="24.83203125" bestFit="1" customWidth="1"/>
    <col min="252" max="252" width="12.83203125" bestFit="1" customWidth="1"/>
    <col min="253" max="253" width="14.6640625" bestFit="1" customWidth="1"/>
    <col min="254" max="255" width="24.83203125" bestFit="1" customWidth="1"/>
    <col min="256" max="256" width="12.83203125" bestFit="1" customWidth="1"/>
    <col min="257" max="257" width="14.6640625" bestFit="1" customWidth="1"/>
    <col min="258" max="259" width="20.6640625" bestFit="1" customWidth="1"/>
    <col min="260" max="260" width="13.33203125" bestFit="1" customWidth="1"/>
    <col min="261" max="263" width="15.08203125" bestFit="1" customWidth="1"/>
    <col min="264" max="264" width="11.4140625" bestFit="1" customWidth="1"/>
    <col min="265" max="265" width="13.33203125" bestFit="1" customWidth="1"/>
    <col min="266" max="267" width="24.83203125" bestFit="1" customWidth="1"/>
    <col min="268" max="268" width="12.83203125" bestFit="1" customWidth="1"/>
    <col min="269" max="269" width="14.6640625" bestFit="1" customWidth="1"/>
    <col min="270" max="271" width="24.83203125" bestFit="1" customWidth="1"/>
    <col min="272" max="272" width="12.83203125" bestFit="1" customWidth="1"/>
    <col min="273" max="273" width="14.6640625" bestFit="1" customWidth="1"/>
    <col min="274" max="275" width="20.6640625" bestFit="1" customWidth="1"/>
    <col min="276" max="276" width="13.33203125" bestFit="1" customWidth="1"/>
    <col min="277" max="279" width="15.08203125" bestFit="1" customWidth="1"/>
    <col min="280" max="280" width="11.4140625" bestFit="1" customWidth="1"/>
    <col min="281" max="281" width="13.33203125" bestFit="1" customWidth="1"/>
    <col min="282" max="283" width="24.83203125" bestFit="1" customWidth="1"/>
    <col min="284" max="284" width="12.83203125" bestFit="1" customWidth="1"/>
    <col min="285" max="285" width="14.6640625" bestFit="1" customWidth="1"/>
    <col min="286" max="287" width="24.83203125" bestFit="1" customWidth="1"/>
    <col min="288" max="288" width="12.83203125" bestFit="1" customWidth="1"/>
    <col min="289" max="289" width="14.6640625" bestFit="1" customWidth="1"/>
    <col min="290" max="291" width="20.6640625" bestFit="1" customWidth="1"/>
    <col min="292" max="292" width="13.33203125" bestFit="1" customWidth="1"/>
    <col min="293" max="295" width="15.08203125" bestFit="1" customWidth="1"/>
    <col min="296" max="296" width="11.4140625" bestFit="1" customWidth="1"/>
    <col min="297" max="297" width="13.33203125" bestFit="1" customWidth="1"/>
    <col min="298" max="299" width="24.83203125" bestFit="1" customWidth="1"/>
    <col min="300" max="300" width="12.83203125" bestFit="1" customWidth="1"/>
    <col min="301" max="301" width="14.6640625" bestFit="1" customWidth="1"/>
    <col min="302" max="303" width="24.83203125" bestFit="1" customWidth="1"/>
    <col min="304" max="304" width="12.83203125" bestFit="1" customWidth="1"/>
    <col min="305" max="305" width="14.6640625" bestFit="1" customWidth="1"/>
    <col min="306" max="307" width="20.6640625" bestFit="1" customWidth="1"/>
    <col min="308" max="308" width="13.33203125" bestFit="1" customWidth="1"/>
    <col min="309" max="311" width="15.08203125" bestFit="1" customWidth="1"/>
    <col min="312" max="312" width="11.4140625" bestFit="1" customWidth="1"/>
    <col min="313" max="313" width="13.33203125" bestFit="1" customWidth="1"/>
    <col min="314" max="315" width="24.83203125" bestFit="1" customWidth="1"/>
    <col min="316" max="316" width="12.83203125" bestFit="1" customWidth="1"/>
    <col min="317" max="317" width="14.6640625" bestFit="1" customWidth="1"/>
    <col min="318" max="319" width="24.83203125" bestFit="1" customWidth="1"/>
    <col min="320" max="320" width="12.83203125" bestFit="1" customWidth="1"/>
    <col min="321" max="321" width="14.6640625" bestFit="1" customWidth="1"/>
    <col min="322" max="323" width="20.6640625" bestFit="1" customWidth="1"/>
    <col min="324" max="324" width="13.33203125" bestFit="1" customWidth="1"/>
    <col min="325" max="327" width="15.08203125" bestFit="1" customWidth="1"/>
    <col min="328" max="328" width="11.4140625" bestFit="1" customWidth="1"/>
    <col min="329" max="329" width="13.33203125" bestFit="1" customWidth="1"/>
    <col min="330" max="331" width="24.83203125" bestFit="1" customWidth="1"/>
    <col min="332" max="332" width="12.83203125" bestFit="1" customWidth="1"/>
    <col min="333" max="333" width="14.6640625" bestFit="1" customWidth="1"/>
    <col min="334" max="335" width="24.83203125" bestFit="1" customWidth="1"/>
    <col min="336" max="336" width="12.83203125" bestFit="1" customWidth="1"/>
    <col min="337" max="337" width="14.6640625" bestFit="1" customWidth="1"/>
    <col min="338" max="339" width="20.6640625" bestFit="1" customWidth="1"/>
    <col min="340" max="340" width="13.33203125" bestFit="1" customWidth="1"/>
    <col min="341" max="343" width="15.08203125" bestFit="1" customWidth="1"/>
    <col min="344" max="344" width="11.4140625" bestFit="1" customWidth="1"/>
    <col min="345" max="345" width="13.33203125" bestFit="1" customWidth="1"/>
    <col min="346" max="347" width="24.83203125" bestFit="1" customWidth="1"/>
    <col min="348" max="348" width="12.83203125" bestFit="1" customWidth="1"/>
    <col min="349" max="349" width="14.6640625" bestFit="1" customWidth="1"/>
    <col min="350" max="351" width="24.83203125" bestFit="1" customWidth="1"/>
    <col min="352" max="352" width="12.83203125" bestFit="1" customWidth="1"/>
    <col min="353" max="353" width="14.6640625" bestFit="1" customWidth="1"/>
    <col min="354" max="355" width="20.6640625" bestFit="1" customWidth="1"/>
    <col min="356" max="356" width="13.33203125" bestFit="1" customWidth="1"/>
    <col min="357" max="359" width="15.08203125" bestFit="1" customWidth="1"/>
    <col min="360" max="360" width="11.4140625" bestFit="1" customWidth="1"/>
    <col min="361" max="361" width="13.33203125" bestFit="1" customWidth="1"/>
    <col min="362" max="363" width="24.83203125" bestFit="1" customWidth="1"/>
    <col min="364" max="364" width="12.83203125" bestFit="1" customWidth="1"/>
    <col min="365" max="365" width="14.6640625" bestFit="1" customWidth="1"/>
    <col min="366" max="367" width="24.83203125" bestFit="1" customWidth="1"/>
    <col min="368" max="368" width="12.83203125" bestFit="1" customWidth="1"/>
    <col min="369" max="369" width="14.6640625" bestFit="1" customWidth="1"/>
    <col min="370" max="371" width="20.6640625" bestFit="1" customWidth="1"/>
    <col min="372" max="372" width="13.33203125" bestFit="1" customWidth="1"/>
    <col min="373" max="375" width="15.08203125" bestFit="1" customWidth="1"/>
    <col min="376" max="376" width="11.4140625" bestFit="1" customWidth="1"/>
    <col min="377" max="377" width="13.33203125" bestFit="1" customWidth="1"/>
    <col min="378" max="379" width="26" bestFit="1" customWidth="1"/>
    <col min="380" max="380" width="14" bestFit="1" customWidth="1"/>
    <col min="381" max="381" width="15.9140625" bestFit="1" customWidth="1"/>
    <col min="382" max="383" width="26" bestFit="1" customWidth="1"/>
    <col min="384" max="384" width="14" bestFit="1" customWidth="1"/>
    <col min="385" max="385" width="15.9140625" bestFit="1" customWidth="1"/>
    <col min="386" max="387" width="21.9140625" bestFit="1" customWidth="1"/>
    <col min="388" max="388" width="14.5" bestFit="1" customWidth="1"/>
    <col min="389" max="391" width="16.33203125" bestFit="1" customWidth="1"/>
    <col min="392" max="392" width="12.58203125" bestFit="1" customWidth="1"/>
    <col min="393" max="393" width="14.5" bestFit="1" customWidth="1"/>
    <col min="394" max="16384" width="9" style="1"/>
  </cols>
  <sheetData>
    <row r="1" spans="1:393" s="13" customFormat="1" ht="15" x14ac:dyDescent="0.55000000000000004">
      <c r="A1" s="128" t="s">
        <v>22</v>
      </c>
      <c r="B1" s="128" t="s">
        <v>23</v>
      </c>
      <c r="C1" s="128" t="s">
        <v>24</v>
      </c>
      <c r="D1" s="128" t="s">
        <v>25</v>
      </c>
      <c r="E1" s="128" t="s">
        <v>26</v>
      </c>
      <c r="F1" s="128" t="s">
        <v>130</v>
      </c>
      <c r="G1" s="128" t="s">
        <v>131</v>
      </c>
      <c r="H1" s="128" t="s">
        <v>0</v>
      </c>
      <c r="I1" s="128" t="s">
        <v>132</v>
      </c>
      <c r="J1" s="128" t="s">
        <v>133</v>
      </c>
      <c r="K1" s="128" t="s">
        <v>134</v>
      </c>
      <c r="L1" s="128" t="s">
        <v>135</v>
      </c>
      <c r="M1" s="128" t="s">
        <v>577</v>
      </c>
      <c r="N1" s="128" t="s">
        <v>578</v>
      </c>
      <c r="O1" s="128" t="s">
        <v>579</v>
      </c>
      <c r="P1" s="128" t="s">
        <v>580</v>
      </c>
      <c r="Q1" s="128" t="s">
        <v>581</v>
      </c>
      <c r="R1" s="128" t="s">
        <v>582</v>
      </c>
      <c r="S1" s="128" t="s">
        <v>69</v>
      </c>
      <c r="T1" s="128" t="s">
        <v>136</v>
      </c>
      <c r="U1" s="128" t="s">
        <v>137</v>
      </c>
      <c r="V1" s="128" t="s">
        <v>138</v>
      </c>
      <c r="W1" s="128" t="s">
        <v>139</v>
      </c>
      <c r="X1" s="128" t="s">
        <v>31</v>
      </c>
      <c r="Y1" s="128" t="s">
        <v>140</v>
      </c>
      <c r="Z1" s="128" t="s">
        <v>141</v>
      </c>
      <c r="AA1" s="128" t="s">
        <v>55</v>
      </c>
      <c r="AB1" s="128" t="s">
        <v>1</v>
      </c>
      <c r="AC1" s="128" t="s">
        <v>35</v>
      </c>
      <c r="AD1" s="128" t="s">
        <v>583</v>
      </c>
      <c r="AE1" s="128" t="s">
        <v>584</v>
      </c>
      <c r="AF1" s="128" t="s">
        <v>142</v>
      </c>
      <c r="AG1" s="128" t="s">
        <v>585</v>
      </c>
      <c r="AH1" s="128" t="s">
        <v>586</v>
      </c>
      <c r="AI1" s="128" t="s">
        <v>57</v>
      </c>
      <c r="AJ1" s="128" t="s">
        <v>587</v>
      </c>
      <c r="AK1" s="128" t="s">
        <v>588</v>
      </c>
      <c r="AL1" s="128" t="s">
        <v>589</v>
      </c>
      <c r="AM1" s="128" t="s">
        <v>590</v>
      </c>
      <c r="AN1" s="128" t="s">
        <v>591</v>
      </c>
      <c r="AO1" s="128" t="s">
        <v>592</v>
      </c>
      <c r="AP1" s="128" t="s">
        <v>593</v>
      </c>
      <c r="AQ1" s="128" t="s">
        <v>594</v>
      </c>
      <c r="AR1" s="128" t="s">
        <v>595</v>
      </c>
      <c r="AS1" s="128" t="s">
        <v>596</v>
      </c>
      <c r="AT1" s="128" t="s">
        <v>597</v>
      </c>
      <c r="AU1" s="128" t="s">
        <v>598</v>
      </c>
      <c r="AV1" s="128" t="s">
        <v>599</v>
      </c>
      <c r="AW1" s="128" t="s">
        <v>600</v>
      </c>
      <c r="AX1" s="128" t="s">
        <v>601</v>
      </c>
      <c r="AY1" s="128" t="s">
        <v>602</v>
      </c>
      <c r="AZ1" s="128" t="s">
        <v>603</v>
      </c>
      <c r="BA1" s="128" t="s">
        <v>604</v>
      </c>
      <c r="BB1" s="128" t="s">
        <v>605</v>
      </c>
      <c r="BC1" s="128" t="s">
        <v>606</v>
      </c>
      <c r="BD1" s="128" t="s">
        <v>607</v>
      </c>
      <c r="BE1" s="128" t="s">
        <v>608</v>
      </c>
      <c r="BF1" s="128" t="s">
        <v>609</v>
      </c>
      <c r="BG1" s="128" t="s">
        <v>610</v>
      </c>
      <c r="BH1" s="128" t="s">
        <v>611</v>
      </c>
      <c r="BI1" s="128" t="s">
        <v>612</v>
      </c>
      <c r="BJ1" s="128" t="s">
        <v>613</v>
      </c>
      <c r="BK1" s="128" t="s">
        <v>614</v>
      </c>
      <c r="BL1" s="128" t="s">
        <v>615</v>
      </c>
      <c r="BM1" s="128" t="s">
        <v>616</v>
      </c>
      <c r="BN1" s="128" t="s">
        <v>617</v>
      </c>
      <c r="BO1" s="128" t="s">
        <v>618</v>
      </c>
      <c r="BP1" s="128" t="s">
        <v>619</v>
      </c>
      <c r="BQ1" s="128" t="s">
        <v>620</v>
      </c>
      <c r="BR1" s="128" t="s">
        <v>621</v>
      </c>
      <c r="BS1" s="128" t="s">
        <v>622</v>
      </c>
      <c r="BT1" s="128" t="s">
        <v>623</v>
      </c>
      <c r="BU1" s="128" t="s">
        <v>624</v>
      </c>
      <c r="BV1" s="128" t="s">
        <v>625</v>
      </c>
      <c r="BW1" s="128" t="s">
        <v>626</v>
      </c>
      <c r="BX1" s="128" t="s">
        <v>627</v>
      </c>
      <c r="BY1" s="128" t="s">
        <v>628</v>
      </c>
      <c r="BZ1" s="128" t="s">
        <v>629</v>
      </c>
      <c r="CA1" s="128" t="s">
        <v>630</v>
      </c>
      <c r="CB1" s="128" t="s">
        <v>631</v>
      </c>
      <c r="CC1" s="128" t="s">
        <v>632</v>
      </c>
      <c r="CD1" s="128" t="s">
        <v>151</v>
      </c>
      <c r="CE1" s="128" t="s">
        <v>143</v>
      </c>
      <c r="CF1" s="128" t="s">
        <v>633</v>
      </c>
      <c r="CG1" s="128" t="s">
        <v>634</v>
      </c>
      <c r="CH1" s="128" t="s">
        <v>635</v>
      </c>
      <c r="CI1" s="128" t="s">
        <v>636</v>
      </c>
      <c r="CJ1" s="128" t="s">
        <v>637</v>
      </c>
      <c r="CK1" s="128" t="s">
        <v>638</v>
      </c>
      <c r="CL1" s="128" t="s">
        <v>639</v>
      </c>
      <c r="CM1" s="128" t="s">
        <v>640</v>
      </c>
      <c r="CN1" s="128" t="s">
        <v>641</v>
      </c>
      <c r="CO1" s="128" t="s">
        <v>642</v>
      </c>
      <c r="CP1" s="128" t="s">
        <v>643</v>
      </c>
      <c r="CQ1" s="128" t="s">
        <v>644</v>
      </c>
      <c r="CR1" s="128" t="s">
        <v>645</v>
      </c>
      <c r="CS1" s="128" t="s">
        <v>646</v>
      </c>
      <c r="CT1" s="128" t="s">
        <v>647</v>
      </c>
      <c r="CU1" s="128" t="s">
        <v>648</v>
      </c>
      <c r="CV1" s="128" t="s">
        <v>649</v>
      </c>
      <c r="CW1" s="128" t="s">
        <v>650</v>
      </c>
      <c r="CX1" s="128" t="s">
        <v>651</v>
      </c>
      <c r="CY1" s="128" t="s">
        <v>652</v>
      </c>
      <c r="CZ1" s="128" t="s">
        <v>653</v>
      </c>
      <c r="DA1" s="128" t="s">
        <v>654</v>
      </c>
      <c r="DB1" s="128" t="s">
        <v>655</v>
      </c>
      <c r="DC1" s="128" t="s">
        <v>656</v>
      </c>
      <c r="DD1" s="128" t="s">
        <v>657</v>
      </c>
      <c r="DE1" s="128" t="s">
        <v>658</v>
      </c>
      <c r="DF1" s="128" t="s">
        <v>659</v>
      </c>
      <c r="DG1" s="128" t="s">
        <v>660</v>
      </c>
      <c r="DH1" s="128" t="s">
        <v>661</v>
      </c>
      <c r="DI1" s="128" t="s">
        <v>662</v>
      </c>
      <c r="DJ1" s="128" t="s">
        <v>663</v>
      </c>
      <c r="DK1" s="128" t="s">
        <v>664</v>
      </c>
      <c r="DL1" s="128" t="s">
        <v>665</v>
      </c>
      <c r="DM1" s="128" t="s">
        <v>666</v>
      </c>
      <c r="DN1" s="128" t="s">
        <v>667</v>
      </c>
      <c r="DO1" s="128" t="s">
        <v>668</v>
      </c>
      <c r="DP1" s="128" t="s">
        <v>669</v>
      </c>
      <c r="DQ1" s="128" t="s">
        <v>670</v>
      </c>
      <c r="DR1" s="128" t="s">
        <v>671</v>
      </c>
      <c r="DS1" s="128" t="s">
        <v>672</v>
      </c>
      <c r="DT1" s="128" t="s">
        <v>673</v>
      </c>
      <c r="DU1" s="128" t="s">
        <v>674</v>
      </c>
      <c r="DV1" s="128" t="s">
        <v>675</v>
      </c>
      <c r="DW1" s="128" t="s">
        <v>676</v>
      </c>
      <c r="DX1" s="128" t="s">
        <v>677</v>
      </c>
      <c r="DY1" s="128" t="s">
        <v>678</v>
      </c>
      <c r="DZ1" s="128" t="s">
        <v>679</v>
      </c>
      <c r="EA1" s="128" t="s">
        <v>680</v>
      </c>
      <c r="EB1" s="128" t="s">
        <v>681</v>
      </c>
      <c r="EC1" s="128" t="s">
        <v>682</v>
      </c>
      <c r="ED1" s="128" t="s">
        <v>683</v>
      </c>
      <c r="EE1" s="128" t="s">
        <v>684</v>
      </c>
      <c r="EF1" s="128" t="s">
        <v>685</v>
      </c>
      <c r="EG1" s="128" t="s">
        <v>686</v>
      </c>
      <c r="EH1" s="128" t="s">
        <v>687</v>
      </c>
      <c r="EI1" s="128" t="s">
        <v>688</v>
      </c>
      <c r="EJ1" s="128" t="s">
        <v>689</v>
      </c>
      <c r="EK1" s="128" t="s">
        <v>690</v>
      </c>
      <c r="EL1" s="128" t="s">
        <v>691</v>
      </c>
      <c r="EM1" s="128" t="s">
        <v>692</v>
      </c>
      <c r="EN1" s="128" t="s">
        <v>179</v>
      </c>
      <c r="EO1" s="128" t="s">
        <v>693</v>
      </c>
      <c r="EP1" s="128" t="s">
        <v>694</v>
      </c>
      <c r="EQ1" s="128" t="s">
        <v>695</v>
      </c>
      <c r="ER1" s="128" t="s">
        <v>696</v>
      </c>
      <c r="ES1" s="128" t="s">
        <v>697</v>
      </c>
      <c r="ET1" s="128" t="s">
        <v>698</v>
      </c>
      <c r="EU1" s="128" t="s">
        <v>699</v>
      </c>
      <c r="EV1" s="128" t="s">
        <v>700</v>
      </c>
      <c r="EW1" s="128" t="s">
        <v>701</v>
      </c>
      <c r="EX1" s="128" t="s">
        <v>702</v>
      </c>
      <c r="EY1" s="128" t="s">
        <v>703</v>
      </c>
      <c r="EZ1" s="128" t="s">
        <v>704</v>
      </c>
      <c r="FA1" s="128" t="s">
        <v>180</v>
      </c>
      <c r="FB1" s="128" t="s">
        <v>705</v>
      </c>
      <c r="FC1" s="128" t="s">
        <v>706</v>
      </c>
      <c r="FD1" s="128" t="s">
        <v>707</v>
      </c>
      <c r="FE1" s="128" t="s">
        <v>708</v>
      </c>
      <c r="FF1" s="128" t="s">
        <v>709</v>
      </c>
      <c r="FG1" s="128" t="s">
        <v>710</v>
      </c>
      <c r="FH1" s="128" t="s">
        <v>711</v>
      </c>
      <c r="FI1" s="128" t="s">
        <v>712</v>
      </c>
      <c r="FJ1" s="128" t="s">
        <v>713</v>
      </c>
      <c r="FK1" s="128" t="s">
        <v>714</v>
      </c>
      <c r="FL1" s="128" t="s">
        <v>715</v>
      </c>
      <c r="FM1" s="128" t="s">
        <v>716</v>
      </c>
      <c r="FN1" s="128" t="s">
        <v>181</v>
      </c>
      <c r="FO1" s="128" t="s">
        <v>717</v>
      </c>
      <c r="FP1" s="128" t="s">
        <v>718</v>
      </c>
      <c r="FQ1" s="128" t="s">
        <v>719</v>
      </c>
      <c r="FR1" s="128" t="s">
        <v>720</v>
      </c>
      <c r="FS1" s="128" t="s">
        <v>721</v>
      </c>
      <c r="FT1" s="128" t="s">
        <v>722</v>
      </c>
      <c r="FU1" s="128" t="s">
        <v>723</v>
      </c>
      <c r="FV1" s="128" t="s">
        <v>724</v>
      </c>
      <c r="FW1" s="128" t="s">
        <v>725</v>
      </c>
      <c r="FX1" s="128" t="s">
        <v>726</v>
      </c>
      <c r="FY1" s="128" t="s">
        <v>727</v>
      </c>
      <c r="FZ1" s="128" t="s">
        <v>728</v>
      </c>
      <c r="GA1" s="128" t="s">
        <v>182</v>
      </c>
      <c r="GB1" s="128" t="s">
        <v>729</v>
      </c>
      <c r="GC1" s="128" t="s">
        <v>730</v>
      </c>
      <c r="GD1" s="128" t="s">
        <v>731</v>
      </c>
      <c r="GE1" s="128" t="s">
        <v>732</v>
      </c>
      <c r="GF1" s="128" t="s">
        <v>733</v>
      </c>
      <c r="GG1" s="128" t="s">
        <v>734</v>
      </c>
      <c r="GH1" s="128" t="s">
        <v>735</v>
      </c>
      <c r="GI1" s="128" t="s">
        <v>736</v>
      </c>
      <c r="GJ1" s="128" t="s">
        <v>737</v>
      </c>
      <c r="GK1" s="128" t="s">
        <v>738</v>
      </c>
      <c r="GL1" s="128" t="s">
        <v>739</v>
      </c>
      <c r="GM1" s="128" t="s">
        <v>740</v>
      </c>
      <c r="GN1" s="128" t="s">
        <v>183</v>
      </c>
      <c r="GO1" s="128" t="s">
        <v>741</v>
      </c>
      <c r="GP1" s="128" t="s">
        <v>742</v>
      </c>
      <c r="GQ1" s="128" t="s">
        <v>743</v>
      </c>
      <c r="GR1" s="128" t="s">
        <v>744</v>
      </c>
      <c r="GS1" s="128" t="s">
        <v>745</v>
      </c>
      <c r="GT1" s="128" t="s">
        <v>746</v>
      </c>
      <c r="GU1" s="128" t="s">
        <v>747</v>
      </c>
      <c r="GV1" s="128" t="s">
        <v>748</v>
      </c>
      <c r="GW1" s="128" t="s">
        <v>749</v>
      </c>
      <c r="GX1" s="128" t="s">
        <v>749</v>
      </c>
      <c r="GY1" s="128" t="s">
        <v>750</v>
      </c>
      <c r="GZ1" s="128" t="s">
        <v>751</v>
      </c>
      <c r="HA1" s="128" t="s">
        <v>184</v>
      </c>
      <c r="HB1" s="128" t="s">
        <v>752</v>
      </c>
      <c r="HC1" s="128" t="s">
        <v>753</v>
      </c>
      <c r="HD1" s="128" t="s">
        <v>754</v>
      </c>
      <c r="HE1" s="128" t="s">
        <v>755</v>
      </c>
      <c r="HF1" s="128" t="s">
        <v>756</v>
      </c>
      <c r="HG1" s="128" t="s">
        <v>757</v>
      </c>
      <c r="HH1" s="128" t="s">
        <v>758</v>
      </c>
      <c r="HI1" s="128" t="s">
        <v>759</v>
      </c>
      <c r="HJ1" s="128" t="s">
        <v>760</v>
      </c>
      <c r="HK1" s="128" t="s">
        <v>761</v>
      </c>
      <c r="HL1" s="128" t="s">
        <v>762</v>
      </c>
      <c r="HM1" s="128" t="s">
        <v>763</v>
      </c>
      <c r="HN1" s="128" t="s">
        <v>764</v>
      </c>
      <c r="HO1" s="128" t="s">
        <v>765</v>
      </c>
      <c r="HP1" s="128" t="s">
        <v>766</v>
      </c>
      <c r="HQ1" s="128" t="s">
        <v>767</v>
      </c>
      <c r="HR1" s="128" t="s">
        <v>768</v>
      </c>
      <c r="HS1" s="128" t="s">
        <v>769</v>
      </c>
      <c r="HT1" s="128" t="s">
        <v>770</v>
      </c>
      <c r="HU1" s="128" t="s">
        <v>771</v>
      </c>
      <c r="HV1" s="128" t="s">
        <v>772</v>
      </c>
      <c r="HW1" s="128" t="s">
        <v>773</v>
      </c>
      <c r="HX1" s="128" t="s">
        <v>774</v>
      </c>
      <c r="HY1" s="128" t="s">
        <v>775</v>
      </c>
      <c r="HZ1" s="128" t="s">
        <v>776</v>
      </c>
      <c r="IA1" s="128" t="s">
        <v>777</v>
      </c>
      <c r="IB1" s="128" t="s">
        <v>778</v>
      </c>
      <c r="IC1" s="128" t="s">
        <v>779</v>
      </c>
      <c r="ID1" s="128" t="s">
        <v>780</v>
      </c>
      <c r="IE1" s="128" t="s">
        <v>781</v>
      </c>
      <c r="IF1" s="128" t="s">
        <v>782</v>
      </c>
      <c r="IG1" s="128" t="s">
        <v>783</v>
      </c>
      <c r="IH1" s="128" t="s">
        <v>784</v>
      </c>
      <c r="II1" s="128" t="s">
        <v>785</v>
      </c>
      <c r="IJ1" s="128" t="s">
        <v>786</v>
      </c>
      <c r="IK1" s="128" t="s">
        <v>787</v>
      </c>
      <c r="IL1" s="128" t="s">
        <v>788</v>
      </c>
      <c r="IM1" s="128" t="s">
        <v>789</v>
      </c>
      <c r="IN1" s="128" t="s">
        <v>790</v>
      </c>
      <c r="IO1" s="128" t="s">
        <v>791</v>
      </c>
      <c r="IP1" s="125" t="s">
        <v>792</v>
      </c>
      <c r="IQ1" s="125" t="s">
        <v>793</v>
      </c>
      <c r="IR1" s="125" t="s">
        <v>794</v>
      </c>
      <c r="IS1" s="125" t="s">
        <v>795</v>
      </c>
      <c r="IT1" s="125" t="s">
        <v>796</v>
      </c>
      <c r="IU1" s="125" t="s">
        <v>797</v>
      </c>
      <c r="IV1" s="125" t="s">
        <v>798</v>
      </c>
      <c r="IW1" s="125" t="s">
        <v>799</v>
      </c>
      <c r="IX1" s="125" t="s">
        <v>800</v>
      </c>
      <c r="IY1" s="125" t="s">
        <v>801</v>
      </c>
      <c r="IZ1" s="125" t="s">
        <v>802</v>
      </c>
      <c r="JA1" s="125" t="s">
        <v>803</v>
      </c>
      <c r="JB1" s="125" t="s">
        <v>804</v>
      </c>
      <c r="JC1" s="125" t="s">
        <v>805</v>
      </c>
      <c r="JD1" s="125" t="s">
        <v>806</v>
      </c>
      <c r="JE1" s="125" t="s">
        <v>807</v>
      </c>
      <c r="JF1" s="125" t="s">
        <v>808</v>
      </c>
      <c r="JG1" s="125" t="s">
        <v>809</v>
      </c>
      <c r="JH1" s="125" t="s">
        <v>810</v>
      </c>
      <c r="JI1" s="125" t="s">
        <v>811</v>
      </c>
      <c r="JJ1" s="125" t="s">
        <v>812</v>
      </c>
      <c r="JK1" s="125" t="s">
        <v>813</v>
      </c>
      <c r="JL1" s="125" t="s">
        <v>814</v>
      </c>
      <c r="JM1" s="125" t="s">
        <v>815</v>
      </c>
      <c r="JN1" s="125" t="s">
        <v>816</v>
      </c>
      <c r="JO1" s="125" t="s">
        <v>817</v>
      </c>
      <c r="JP1" s="125" t="s">
        <v>818</v>
      </c>
      <c r="JQ1" s="125" t="s">
        <v>819</v>
      </c>
      <c r="JR1" s="125" t="s">
        <v>820</v>
      </c>
      <c r="JS1" s="125" t="s">
        <v>821</v>
      </c>
      <c r="JT1" s="125" t="s">
        <v>822</v>
      </c>
      <c r="JU1" s="125" t="s">
        <v>823</v>
      </c>
      <c r="JV1" s="125" t="s">
        <v>824</v>
      </c>
      <c r="JW1" s="125" t="s">
        <v>825</v>
      </c>
      <c r="JX1" s="125" t="s">
        <v>826</v>
      </c>
      <c r="JY1" s="125" t="s">
        <v>827</v>
      </c>
      <c r="JZ1" s="125" t="s">
        <v>828</v>
      </c>
      <c r="KA1" s="125" t="s">
        <v>829</v>
      </c>
      <c r="KB1" s="125" t="s">
        <v>830</v>
      </c>
      <c r="KC1" s="125" t="s">
        <v>831</v>
      </c>
      <c r="KD1" s="125" t="s">
        <v>832</v>
      </c>
      <c r="KE1" s="125" t="s">
        <v>833</v>
      </c>
      <c r="KF1" s="125" t="s">
        <v>834</v>
      </c>
      <c r="KG1" s="125" t="s">
        <v>835</v>
      </c>
      <c r="KH1" s="125" t="s">
        <v>836</v>
      </c>
      <c r="KI1" s="125" t="s">
        <v>837</v>
      </c>
      <c r="KJ1" s="125" t="s">
        <v>838</v>
      </c>
      <c r="KK1" s="125" t="s">
        <v>839</v>
      </c>
      <c r="KL1" s="125" t="s">
        <v>840</v>
      </c>
      <c r="KM1" s="125" t="s">
        <v>841</v>
      </c>
      <c r="KN1" s="125" t="s">
        <v>842</v>
      </c>
      <c r="KO1" s="125" t="s">
        <v>843</v>
      </c>
      <c r="KP1" s="125" t="s">
        <v>844</v>
      </c>
      <c r="KQ1" s="125" t="s">
        <v>845</v>
      </c>
      <c r="KR1" s="125" t="s">
        <v>846</v>
      </c>
      <c r="KS1" s="125" t="s">
        <v>847</v>
      </c>
      <c r="KT1" s="125" t="s">
        <v>848</v>
      </c>
      <c r="KU1" s="125" t="s">
        <v>849</v>
      </c>
      <c r="KV1" s="125" t="s">
        <v>850</v>
      </c>
      <c r="KW1" s="125" t="s">
        <v>851</v>
      </c>
      <c r="KX1" s="125" t="s">
        <v>852</v>
      </c>
      <c r="KY1" s="125" t="s">
        <v>853</v>
      </c>
      <c r="KZ1" s="125" t="s">
        <v>854</v>
      </c>
      <c r="LA1" s="125" t="s">
        <v>855</v>
      </c>
      <c r="LB1" s="125" t="s">
        <v>856</v>
      </c>
      <c r="LC1" s="125" t="s">
        <v>857</v>
      </c>
      <c r="LD1" s="125" t="s">
        <v>858</v>
      </c>
      <c r="LE1" s="125" t="s">
        <v>859</v>
      </c>
      <c r="LF1" s="125" t="s">
        <v>860</v>
      </c>
      <c r="LG1" s="125" t="s">
        <v>861</v>
      </c>
      <c r="LH1" s="125" t="s">
        <v>862</v>
      </c>
      <c r="LI1" s="125" t="s">
        <v>863</v>
      </c>
      <c r="LJ1" s="125" t="s">
        <v>864</v>
      </c>
      <c r="LK1" s="125" t="s">
        <v>865</v>
      </c>
      <c r="LL1" s="125" t="s">
        <v>866</v>
      </c>
      <c r="LM1" s="125" t="s">
        <v>867</v>
      </c>
      <c r="LN1" s="125" t="s">
        <v>868</v>
      </c>
      <c r="LO1" s="125" t="s">
        <v>869</v>
      </c>
      <c r="LP1" s="125" t="s">
        <v>870</v>
      </c>
      <c r="LQ1" s="125" t="s">
        <v>871</v>
      </c>
      <c r="LR1" s="125" t="s">
        <v>872</v>
      </c>
      <c r="LS1" s="125" t="s">
        <v>873</v>
      </c>
      <c r="LT1" s="125" t="s">
        <v>874</v>
      </c>
      <c r="LU1" s="125" t="s">
        <v>875</v>
      </c>
      <c r="LV1" s="125" t="s">
        <v>876</v>
      </c>
      <c r="LW1" s="125" t="s">
        <v>877</v>
      </c>
      <c r="LX1" s="125" t="s">
        <v>878</v>
      </c>
      <c r="LY1" s="125" t="s">
        <v>879</v>
      </c>
      <c r="LZ1" s="125" t="s">
        <v>880</v>
      </c>
      <c r="MA1" s="125" t="s">
        <v>881</v>
      </c>
      <c r="MB1" s="125" t="s">
        <v>882</v>
      </c>
      <c r="MC1" s="125" t="s">
        <v>883</v>
      </c>
      <c r="MD1" s="125" t="s">
        <v>884</v>
      </c>
      <c r="ME1" s="125" t="s">
        <v>885</v>
      </c>
      <c r="MF1" s="125" t="s">
        <v>886</v>
      </c>
      <c r="MG1" s="125" t="s">
        <v>887</v>
      </c>
      <c r="MH1" s="125" t="s">
        <v>888</v>
      </c>
      <c r="MI1" s="125" t="s">
        <v>889</v>
      </c>
      <c r="MJ1" s="125" t="s">
        <v>890</v>
      </c>
      <c r="MK1" s="125" t="s">
        <v>891</v>
      </c>
      <c r="ML1" s="125" t="s">
        <v>892</v>
      </c>
      <c r="MM1" s="125" t="s">
        <v>893</v>
      </c>
      <c r="MN1" s="125" t="s">
        <v>894</v>
      </c>
      <c r="MO1" s="125" t="s">
        <v>895</v>
      </c>
      <c r="MP1" s="125" t="s">
        <v>896</v>
      </c>
      <c r="MQ1" s="125" t="s">
        <v>897</v>
      </c>
      <c r="MR1" s="125" t="s">
        <v>898</v>
      </c>
      <c r="MS1" s="125" t="s">
        <v>899</v>
      </c>
      <c r="MT1" s="125" t="s">
        <v>900</v>
      </c>
      <c r="MU1" s="125" t="s">
        <v>901</v>
      </c>
      <c r="MV1" s="125" t="s">
        <v>902</v>
      </c>
      <c r="MW1" s="125" t="s">
        <v>903</v>
      </c>
      <c r="MX1" s="125" t="s">
        <v>904</v>
      </c>
      <c r="MY1" s="125" t="s">
        <v>905</v>
      </c>
      <c r="MZ1" s="125" t="s">
        <v>906</v>
      </c>
      <c r="NA1" s="125" t="s">
        <v>907</v>
      </c>
      <c r="NB1" s="125" t="s">
        <v>908</v>
      </c>
      <c r="NC1" s="125" t="s">
        <v>909</v>
      </c>
      <c r="ND1" s="125" t="s">
        <v>910</v>
      </c>
      <c r="NE1" s="125" t="s">
        <v>911</v>
      </c>
      <c r="NF1" s="125" t="s">
        <v>912</v>
      </c>
      <c r="NG1" s="125" t="s">
        <v>913</v>
      </c>
      <c r="NH1" s="125" t="s">
        <v>914</v>
      </c>
      <c r="NI1" s="125" t="s">
        <v>915</v>
      </c>
      <c r="NJ1" s="125" t="s">
        <v>916</v>
      </c>
      <c r="NK1" s="125" t="s">
        <v>917</v>
      </c>
      <c r="NL1" s="125" t="s">
        <v>918</v>
      </c>
      <c r="NM1" s="125" t="s">
        <v>919</v>
      </c>
      <c r="NN1" s="125" t="s">
        <v>920</v>
      </c>
      <c r="NO1" s="125" t="s">
        <v>921</v>
      </c>
      <c r="NP1" s="125" t="s">
        <v>922</v>
      </c>
      <c r="NQ1" s="125" t="s">
        <v>923</v>
      </c>
      <c r="NR1" s="125" t="s">
        <v>924</v>
      </c>
      <c r="NS1" s="125" t="s">
        <v>925</v>
      </c>
      <c r="NT1" s="125" t="s">
        <v>926</v>
      </c>
      <c r="NU1" s="125" t="s">
        <v>927</v>
      </c>
      <c r="NV1" s="125" t="s">
        <v>928</v>
      </c>
      <c r="NW1" s="125" t="s">
        <v>929</v>
      </c>
      <c r="NX1" s="125" t="s">
        <v>930</v>
      </c>
      <c r="NY1" s="125" t="s">
        <v>931</v>
      </c>
      <c r="NZ1" s="125" t="s">
        <v>932</v>
      </c>
      <c r="OA1" s="125" t="s">
        <v>933</v>
      </c>
      <c r="OB1" s="125" t="s">
        <v>934</v>
      </c>
      <c r="OC1" s="125" t="s">
        <v>935</v>
      </c>
    </row>
    <row r="2" spans="1:393" ht="13.5" x14ac:dyDescent="0.55000000000000004">
      <c r="H2" s="12" t="str">
        <f>+'C104変更届'!AB4</f>
        <v/>
      </c>
      <c r="M2" s="1" t="str">
        <f>+'C104変更届'!Z13</f>
        <v/>
      </c>
      <c r="N2" s="12" t="str">
        <f>+'C104変更届'!AD13</f>
        <v/>
      </c>
      <c r="O2" s="1" t="str">
        <f>+'C104変更届'!Z15</f>
        <v/>
      </c>
      <c r="P2" s="12" t="str">
        <f>+'C104変更届'!AD15</f>
        <v/>
      </c>
      <c r="Q2" s="12" t="str">
        <f>+'C104変更届'!AD17</f>
        <v/>
      </c>
      <c r="R2" s="12" t="str">
        <f>+'C104変更届'!AD18</f>
        <v/>
      </c>
      <c r="S2" s="1" t="str">
        <f>+'C104変更届'!AA104</f>
        <v/>
      </c>
      <c r="T2" s="12"/>
      <c r="AD2" s="12" t="str">
        <f>+'C104変更届'!AD109</f>
        <v/>
      </c>
      <c r="AE2" s="12" t="str">
        <f>+'C104変更届'!AD110</f>
        <v/>
      </c>
      <c r="AF2" s="12" t="str">
        <f>+'C104変更届'!AE111</f>
        <v/>
      </c>
      <c r="AG2" s="12" t="str">
        <f>+'C104変更届'!AD111</f>
        <v/>
      </c>
      <c r="AH2" s="12" t="str">
        <f>+'C104変更届'!AD112</f>
        <v/>
      </c>
      <c r="AJ2" s="1" t="str">
        <f>+'C104変更届'!Z14</f>
        <v/>
      </c>
      <c r="AK2" s="1" t="str">
        <f>+'C104変更届'!Z16</f>
        <v/>
      </c>
      <c r="AL2" s="23" t="str">
        <f>+'C104変更届'!Z17</f>
        <v/>
      </c>
      <c r="AM2" s="1" t="str">
        <f>+'C104変更届'!Z18</f>
        <v/>
      </c>
      <c r="AN2" s="12" t="str">
        <f>+'C104変更届'!Z19</f>
        <v/>
      </c>
      <c r="AO2" s="12" t="str">
        <f>+'C104変更届'!AD19</f>
        <v/>
      </c>
      <c r="AP2" s="1" t="str">
        <f>+'C104変更届'!Z20</f>
        <v/>
      </c>
      <c r="AQ2" s="12" t="str">
        <f>+'C104変更届'!Z21</f>
        <v/>
      </c>
      <c r="AR2" s="1" t="str">
        <f>+'C104変更届'!Z22</f>
        <v/>
      </c>
      <c r="AS2" s="12" t="str">
        <f>+'C104変更届'!AD14</f>
        <v/>
      </c>
      <c r="AT2" s="12" t="str">
        <f>+'C104変更届'!AD16</f>
        <v/>
      </c>
      <c r="AU2" s="1" t="str">
        <f>+'C104変更届'!AA13</f>
        <v/>
      </c>
      <c r="AV2" s="1" t="str">
        <f>+'C104変更届'!AA14</f>
        <v/>
      </c>
      <c r="AW2" s="1" t="str">
        <f>+'C104変更届'!AA15</f>
        <v/>
      </c>
      <c r="AX2" s="1" t="str">
        <f>+'C104変更届'!AA16</f>
        <v/>
      </c>
      <c r="AY2" s="1" t="str">
        <f>+'C104変更届'!AA17</f>
        <v/>
      </c>
      <c r="AZ2" s="1" t="str">
        <f>+'C104変更届'!AA18</f>
        <v/>
      </c>
      <c r="BA2" s="1" t="str">
        <f>+'C104変更届'!AA19</f>
        <v/>
      </c>
      <c r="BB2" s="1" t="str">
        <f>+'C104変更届'!AA20</f>
        <v/>
      </c>
      <c r="BC2" s="12" t="str">
        <f>+'C104変更届'!AD20</f>
        <v/>
      </c>
      <c r="BD2" s="1" t="str">
        <f>+'C104変更届'!AA21</f>
        <v/>
      </c>
      <c r="BE2" s="12" t="str">
        <f>+'C104変更届'!AD21</f>
        <v/>
      </c>
      <c r="BF2" s="1" t="str">
        <f>+'C104変更届'!AA22</f>
        <v/>
      </c>
      <c r="BG2" s="12" t="str">
        <f>+'C104変更届'!AD22</f>
        <v/>
      </c>
      <c r="BH2" s="1" t="str">
        <f>+'C104変更届'!Z24</f>
        <v/>
      </c>
      <c r="BI2" s="1" t="str">
        <f>+'C104変更届'!AA24</f>
        <v/>
      </c>
      <c r="BJ2" s="12" t="str">
        <f>+'C104変更届'!AD24</f>
        <v/>
      </c>
      <c r="BK2" s="1" t="str">
        <f>+'C104変更届'!Z25</f>
        <v/>
      </c>
      <c r="BL2" s="1" t="str">
        <f>+'C104変更届'!AA25</f>
        <v/>
      </c>
      <c r="BM2" s="12" t="str">
        <f>+'C104変更届'!AD25</f>
        <v/>
      </c>
      <c r="BN2" s="1" t="str">
        <f>+'C104変更届'!Z26</f>
        <v/>
      </c>
      <c r="BO2" s="1" t="str">
        <f>+'C104変更届'!AA26</f>
        <v/>
      </c>
      <c r="BP2" s="12" t="str">
        <f>+'C104変更届'!AD26</f>
        <v/>
      </c>
      <c r="BQ2" s="1" t="str">
        <f>+'C104変更届'!Z27</f>
        <v/>
      </c>
      <c r="BR2" s="1" t="str">
        <f>+'C104変更届'!AA27</f>
        <v/>
      </c>
      <c r="BS2" s="12" t="str">
        <f>+'C104変更届'!AD27</f>
        <v/>
      </c>
      <c r="BT2" s="1" t="str">
        <f>+'C104変更届'!Z28</f>
        <v/>
      </c>
      <c r="BU2" s="1" t="str">
        <f>+'C104変更届'!AA28</f>
        <v/>
      </c>
      <c r="BV2" s="12" t="str">
        <f>+'C104変更届'!AD28</f>
        <v/>
      </c>
      <c r="BW2" s="1" t="str">
        <f>+'C104変更届'!Z34</f>
        <v/>
      </c>
      <c r="BX2" s="1" t="str">
        <f>+'C104変更届'!AA34</f>
        <v/>
      </c>
      <c r="BY2" s="1" t="str">
        <f>+'C104変更届'!Z35</f>
        <v/>
      </c>
      <c r="BZ2" s="1" t="str">
        <f>+'C104変更届'!AA35</f>
        <v/>
      </c>
      <c r="CA2" s="1" t="str">
        <f>+'C104変更届'!Z36</f>
        <v/>
      </c>
      <c r="CB2" s="1" t="str">
        <f>+'C104変更届'!AA36</f>
        <v/>
      </c>
      <c r="CD2" s="1" t="str">
        <f>+'C104変更届'!AC6</f>
        <v/>
      </c>
      <c r="CF2" s="1" t="str">
        <f>+'C104変更届'!AC13</f>
        <v/>
      </c>
      <c r="CG2" s="1" t="str">
        <f>+'C104変更届'!AC14</f>
        <v/>
      </c>
      <c r="CH2" s="1" t="str">
        <f>+'C104変更届'!AC15</f>
        <v/>
      </c>
      <c r="CI2" s="1" t="str">
        <f>+'C104変更届'!AC16</f>
        <v/>
      </c>
      <c r="CJ2" s="1" t="str">
        <f>+'C104変更届'!AC17</f>
        <v/>
      </c>
      <c r="CK2" s="1" t="str">
        <f>+'C104変更届'!AC18</f>
        <v/>
      </c>
      <c r="CL2" s="1" t="str">
        <f>+'C104変更届'!AC19</f>
        <v/>
      </c>
      <c r="CM2" s="1" t="str">
        <f>+'C104変更届'!AC20</f>
        <v/>
      </c>
      <c r="CN2" s="1" t="str">
        <f>+'C104変更届'!AC21</f>
        <v/>
      </c>
      <c r="CO2" s="1" t="str">
        <f>+'C104変更届'!AC22</f>
        <v/>
      </c>
      <c r="CP2" s="1" t="str">
        <f>+'C104変更届'!AC24</f>
        <v/>
      </c>
      <c r="CQ2" s="1" t="str">
        <f>+'C104変更届'!AC25</f>
        <v/>
      </c>
      <c r="CR2" s="1" t="str">
        <f>+'C104変更届'!AC26</f>
        <v/>
      </c>
      <c r="CS2" s="1" t="str">
        <f>+'C104変更届'!AC27</f>
        <v/>
      </c>
      <c r="CT2" s="1" t="str">
        <f>+'C104変更届'!AC28</f>
        <v/>
      </c>
      <c r="CU2" s="1" t="str">
        <f>+'C104変更届'!AC34</f>
        <v/>
      </c>
      <c r="CV2" s="12" t="str">
        <f>+'C104変更届'!AD34</f>
        <v/>
      </c>
      <c r="CW2" s="1" t="str">
        <f>+'C104変更届'!AC35</f>
        <v/>
      </c>
      <c r="CX2" s="12" t="str">
        <f>+'C104変更届'!AD35</f>
        <v/>
      </c>
      <c r="CY2" s="1" t="str">
        <f>+'C104変更届'!AC36</f>
        <v/>
      </c>
      <c r="CZ2" s="12" t="str">
        <f>+'C104変更届'!AD36</f>
        <v/>
      </c>
      <c r="DB2" s="1" t="str">
        <f>+'C104変更届'!Z41</f>
        <v/>
      </c>
      <c r="DC2" s="1" t="str">
        <f>+'C104変更届'!AA41</f>
        <v/>
      </c>
      <c r="DD2" s="1" t="str">
        <f>+'C104変更届'!AC41</f>
        <v/>
      </c>
      <c r="DE2" s="12" t="str">
        <f>+'C104変更届'!AD41</f>
        <v/>
      </c>
      <c r="DF2" s="1" t="str">
        <f>+'C104変更届'!Z42</f>
        <v/>
      </c>
      <c r="DG2" s="1" t="str">
        <f>+'C104変更届'!AA42</f>
        <v/>
      </c>
      <c r="DH2" s="1" t="str">
        <f>+'C104変更届'!AC42</f>
        <v/>
      </c>
      <c r="DI2" s="12" t="str">
        <f>+'C104変更届'!AD42</f>
        <v/>
      </c>
      <c r="DJ2" s="1" t="str">
        <f>+'C104変更届'!Z43</f>
        <v/>
      </c>
      <c r="DK2" s="1" t="str">
        <f>+'C104変更届'!AA43</f>
        <v/>
      </c>
      <c r="DL2" s="1" t="str">
        <f>+'C104変更届'!AC43</f>
        <v/>
      </c>
      <c r="DM2" s="12" t="str">
        <f>+'C104変更届'!AD43</f>
        <v/>
      </c>
      <c r="DO2" s="1" t="str">
        <f>+'C104変更届'!Z48</f>
        <v/>
      </c>
      <c r="DP2" s="1" t="str">
        <f>+'C104変更届'!AA48</f>
        <v/>
      </c>
      <c r="DQ2" s="1" t="str">
        <f>+'C104変更届'!AC48</f>
        <v/>
      </c>
      <c r="DR2" s="12" t="str">
        <f>+'C104変更届'!AD48</f>
        <v/>
      </c>
      <c r="DS2" s="1" t="str">
        <f>+'C104変更届'!Z49</f>
        <v/>
      </c>
      <c r="DT2" s="1" t="str">
        <f>+'C104変更届'!AA49</f>
        <v/>
      </c>
      <c r="DU2" s="1" t="str">
        <f>+'C104変更届'!AC49</f>
        <v/>
      </c>
      <c r="DV2" s="12" t="str">
        <f>+'C104変更届'!AD49</f>
        <v/>
      </c>
      <c r="DW2" s="1" t="str">
        <f>+'C104変更届'!Z50</f>
        <v/>
      </c>
      <c r="DX2" s="1" t="str">
        <f>+'C104変更届'!AA50</f>
        <v/>
      </c>
      <c r="DY2" s="1" t="str">
        <f>+'C104変更届'!AC50</f>
        <v/>
      </c>
      <c r="DZ2" s="12" t="str">
        <f>+'C104変更届'!AD50</f>
        <v/>
      </c>
      <c r="EB2" s="1" t="str">
        <f>+'C104変更届'!Z55</f>
        <v/>
      </c>
      <c r="EC2" s="1" t="str">
        <f>+'C104変更届'!AA55</f>
        <v/>
      </c>
      <c r="ED2" s="1" t="str">
        <f>+'C104変更届'!AC55</f>
        <v/>
      </c>
      <c r="EE2" s="12" t="str">
        <f>+'C104変更届'!AD55</f>
        <v/>
      </c>
      <c r="EF2" s="1" t="str">
        <f>+'C104変更届'!Z56</f>
        <v/>
      </c>
      <c r="EG2" s="1" t="str">
        <f>+'C104変更届'!AA56</f>
        <v/>
      </c>
      <c r="EH2" s="1" t="str">
        <f>+'C104変更届'!AC56</f>
        <v/>
      </c>
      <c r="EI2" s="12" t="str">
        <f>+'C104変更届'!AD56</f>
        <v/>
      </c>
      <c r="EJ2" s="1" t="str">
        <f>+'C104変更届'!Z57</f>
        <v/>
      </c>
      <c r="EK2" s="1" t="str">
        <f>+'C104変更届'!AA57</f>
        <v/>
      </c>
      <c r="EL2" s="1" t="str">
        <f>+'C104変更届'!AC57</f>
        <v/>
      </c>
      <c r="EM2" s="12" t="str">
        <f>+'C104変更届'!AD57</f>
        <v/>
      </c>
      <c r="EO2" s="1" t="str">
        <f>+'C104変更届'!Z62</f>
        <v/>
      </c>
      <c r="EP2" s="1" t="str">
        <f>+'C104変更届'!AA62</f>
        <v/>
      </c>
      <c r="EQ2" s="1" t="str">
        <f>+'C104変更届'!AC62</f>
        <v/>
      </c>
      <c r="ER2" s="12" t="str">
        <f>+'C104変更届'!AD62</f>
        <v/>
      </c>
      <c r="ES2" s="1" t="str">
        <f>+'C104変更届'!Z63</f>
        <v/>
      </c>
      <c r="ET2" s="1" t="str">
        <f>+'C104変更届'!AA63</f>
        <v/>
      </c>
      <c r="EU2" s="1" t="str">
        <f>+'C104変更届'!AC63</f>
        <v/>
      </c>
      <c r="EV2" s="12" t="str">
        <f>+'C104変更届'!AD63</f>
        <v/>
      </c>
      <c r="EW2" s="1" t="str">
        <f>+'C104変更届'!Z64</f>
        <v/>
      </c>
      <c r="EX2" s="1" t="str">
        <f>+'C104変更届'!AA64</f>
        <v/>
      </c>
      <c r="EY2" s="1" t="str">
        <f>+'C104変更届'!AC64</f>
        <v/>
      </c>
      <c r="EZ2" s="12" t="str">
        <f>+'C104変更届'!AD64</f>
        <v/>
      </c>
      <c r="FB2" s="1" t="str">
        <f>+'C104変更届'!Z69</f>
        <v/>
      </c>
      <c r="FC2" s="1" t="str">
        <f>+'C104変更届'!AA69</f>
        <v/>
      </c>
      <c r="FD2" s="1" t="str">
        <f>+'C104変更届'!AC69</f>
        <v/>
      </c>
      <c r="FE2" s="12" t="str">
        <f>+'C104変更届'!AD69</f>
        <v/>
      </c>
      <c r="FF2" s="1" t="str">
        <f>+'C104変更届'!Z70</f>
        <v/>
      </c>
      <c r="FG2" s="1" t="str">
        <f>+'C104変更届'!AA70</f>
        <v/>
      </c>
      <c r="FH2" s="1" t="str">
        <f>+'C104変更届'!AC70</f>
        <v/>
      </c>
      <c r="FI2" s="12" t="str">
        <f>+'C104変更届'!AD70</f>
        <v/>
      </c>
      <c r="FJ2" s="1" t="str">
        <f>+'C104変更届'!Z71</f>
        <v/>
      </c>
      <c r="FK2" s="1" t="str">
        <f>+'C104変更届'!AA71</f>
        <v/>
      </c>
      <c r="FL2" s="1" t="str">
        <f>+'C104変更届'!AC71</f>
        <v/>
      </c>
      <c r="FM2" s="12" t="str">
        <f>+'C104変更届'!AD71</f>
        <v/>
      </c>
      <c r="FO2" s="1" t="str">
        <f>+'C104変更届'!Z76</f>
        <v/>
      </c>
      <c r="FP2" s="1" t="str">
        <f>+'C104変更届'!AA76</f>
        <v/>
      </c>
      <c r="FQ2" s="1" t="str">
        <f>+'C104変更届'!AC76</f>
        <v/>
      </c>
      <c r="FR2" s="12" t="str">
        <f>+'C104変更届'!AD76</f>
        <v/>
      </c>
      <c r="FS2" s="1" t="str">
        <f>+'C104変更届'!Z77</f>
        <v/>
      </c>
      <c r="FT2" s="1" t="str">
        <f>+'C104変更届'!AA77</f>
        <v/>
      </c>
      <c r="FU2" s="1" t="str">
        <f>+'C104変更届'!AC77</f>
        <v/>
      </c>
      <c r="FV2" s="12" t="str">
        <f>+'C104変更届'!AD77</f>
        <v/>
      </c>
      <c r="FW2" s="1" t="str">
        <f>+'C104変更届'!Z78</f>
        <v/>
      </c>
      <c r="FX2" s="1" t="str">
        <f>+'C104変更届'!AA78</f>
        <v/>
      </c>
      <c r="FY2" s="1" t="str">
        <f>+'C104変更届'!AC78</f>
        <v/>
      </c>
      <c r="FZ2" s="12" t="str">
        <f>+'C104変更届'!AD78</f>
        <v/>
      </c>
      <c r="GB2" s="1" t="str">
        <f>+'C104変更届'!Z83</f>
        <v/>
      </c>
      <c r="GC2" s="1" t="str">
        <f>+'C104変更届'!AA83</f>
        <v/>
      </c>
      <c r="GD2" s="1" t="str">
        <f>+'C104変更届'!AC83</f>
        <v/>
      </c>
      <c r="GE2" s="12" t="str">
        <f>+'C104変更届'!AD83</f>
        <v/>
      </c>
      <c r="GF2" s="1" t="str">
        <f>+'C104変更届'!Z84</f>
        <v/>
      </c>
      <c r="GG2" s="1" t="str">
        <f>+'C104変更届'!AA84</f>
        <v/>
      </c>
      <c r="GH2" s="1" t="str">
        <f>+'C104変更届'!AC84</f>
        <v/>
      </c>
      <c r="GI2" s="12" t="str">
        <f>+'C104変更届'!AD84</f>
        <v/>
      </c>
      <c r="GJ2" s="1" t="str">
        <f>+'C104変更届'!Z85</f>
        <v/>
      </c>
      <c r="GK2" s="1" t="str">
        <f>+'C104変更届'!AA85</f>
        <v/>
      </c>
      <c r="GL2" s="1" t="str">
        <f>+'C104変更届'!AC85</f>
        <v/>
      </c>
      <c r="GM2" s="12" t="str">
        <f>+'C104変更届'!AD85</f>
        <v/>
      </c>
      <c r="GO2" s="1" t="str">
        <f>+'C104変更届'!Z90</f>
        <v/>
      </c>
      <c r="GP2" s="1" t="str">
        <f>+'C104変更届'!AA90</f>
        <v/>
      </c>
      <c r="GQ2" s="1" t="str">
        <f>+'C104変更届'!AC90</f>
        <v/>
      </c>
      <c r="GR2" s="12" t="str">
        <f>+'C104変更届'!AD90</f>
        <v/>
      </c>
      <c r="GS2" s="1" t="str">
        <f>+'C104変更届'!Z91</f>
        <v/>
      </c>
      <c r="GT2" s="1" t="str">
        <f>+'C104変更届'!AA91</f>
        <v/>
      </c>
      <c r="GU2" s="1" t="str">
        <f>+'C104変更届'!AC91</f>
        <v/>
      </c>
      <c r="GV2" s="12" t="str">
        <f>+'C104変更届'!AD91</f>
        <v/>
      </c>
      <c r="GW2" s="1" t="str">
        <f>+'C104変更届'!Z92</f>
        <v/>
      </c>
      <c r="GX2" s="1" t="str">
        <f>+'C104変更届'!AA92</f>
        <v/>
      </c>
      <c r="GY2" s="1" t="str">
        <f>+'C104変更届'!AC92</f>
        <v/>
      </c>
      <c r="GZ2" s="12" t="str">
        <f>+'C104変更届'!AD92</f>
        <v/>
      </c>
      <c r="HB2" s="1" t="str">
        <f>+'C104変更届'!Z97</f>
        <v/>
      </c>
      <c r="HC2" s="1" t="str">
        <f>+'C104変更届'!AA97</f>
        <v/>
      </c>
      <c r="HD2" s="1" t="str">
        <f>+'C104変更届'!AC97</f>
        <v/>
      </c>
      <c r="HE2" s="12" t="str">
        <f>+'C104変更届'!AD97</f>
        <v/>
      </c>
      <c r="HF2" s="1" t="str">
        <f>+'C104変更届'!Z98</f>
        <v/>
      </c>
      <c r="HG2" s="1" t="str">
        <f>+'C104変更届'!AA98</f>
        <v/>
      </c>
      <c r="HH2" s="1" t="str">
        <f>+'C104変更届'!AC98</f>
        <v/>
      </c>
      <c r="HI2" s="12" t="str">
        <f>+'C104変更届'!AD98</f>
        <v/>
      </c>
      <c r="HJ2" s="1" t="str">
        <f>+'C104変更届'!Z99</f>
        <v/>
      </c>
      <c r="HK2" s="1" t="str">
        <f>+'C104変更届'!AA99</f>
        <v/>
      </c>
      <c r="HL2" s="1" t="str">
        <f>+'C104変更届'!AC99</f>
        <v/>
      </c>
      <c r="HM2" s="12" t="str">
        <f>+'C104変更届'!AD99</f>
        <v/>
      </c>
      <c r="HN2" s="1" t="str">
        <f>+'C104変更届'!Z23</f>
        <v/>
      </c>
      <c r="HO2" s="1" t="str">
        <f>+'C104変更届'!AA23</f>
        <v/>
      </c>
      <c r="HP2" s="1" t="str">
        <f>+'C104変更届'!AC23</f>
        <v/>
      </c>
      <c r="HQ2" s="1" t="str">
        <f>+'C104変更届'!AD23</f>
        <v/>
      </c>
      <c r="HR2" s="1" t="str">
        <f>+'C104変更届'!Z29</f>
        <v/>
      </c>
      <c r="HS2" s="1" t="str">
        <f>+'C104変更届'!AA29</f>
        <v/>
      </c>
      <c r="HT2" s="1" t="str">
        <f>+'C104変更届'!AC29</f>
        <v/>
      </c>
      <c r="HU2" s="12" t="str">
        <f>+'C104変更届'!AD29</f>
        <v/>
      </c>
      <c r="HV2" s="1" t="str">
        <f>+'C104変更届'!AA109</f>
        <v/>
      </c>
      <c r="HW2" s="1" t="str">
        <f>+'C104変更届'!AA110</f>
        <v/>
      </c>
      <c r="HX2" s="1" t="str">
        <f>+'C104変更届'!AA111</f>
        <v/>
      </c>
      <c r="HY2" s="1" t="str">
        <f>+'C104変更届'!AA112</f>
        <v/>
      </c>
      <c r="HZ2" s="1" t="str">
        <f>+'C104変更届'!Z37</f>
        <v/>
      </c>
      <c r="IA2" s="1" t="str">
        <f>+'C104変更届'!AA37</f>
        <v/>
      </c>
      <c r="IB2" s="1" t="str">
        <f>+'C104変更届'!AC37</f>
        <v/>
      </c>
      <c r="IC2" s="12" t="str">
        <f>+'C104変更届'!AD37</f>
        <v/>
      </c>
      <c r="ID2" s="1" t="str">
        <f>+'C104変更届'!Z38</f>
        <v/>
      </c>
      <c r="IE2" s="1" t="str">
        <f>+'C104変更届'!AA38</f>
        <v/>
      </c>
      <c r="IF2" s="1" t="str">
        <f>+'C104変更届'!AC38</f>
        <v/>
      </c>
      <c r="IG2" s="12" t="str">
        <f>+'C104変更届'!AD38</f>
        <v/>
      </c>
      <c r="IH2" s="1" t="str">
        <f>+'C104変更届'!Z39</f>
        <v/>
      </c>
      <c r="II2" s="1" t="str">
        <f>+'C104変更届'!AA39</f>
        <v/>
      </c>
      <c r="IJ2" s="1" t="str">
        <f>+'C104変更届'!AC39</f>
        <v/>
      </c>
      <c r="IK2" s="12" t="str">
        <f>+'C104変更届'!AD39</f>
        <v/>
      </c>
      <c r="IL2" s="1" t="str">
        <f>+'C104変更届'!Z40</f>
        <v/>
      </c>
      <c r="IM2" s="1" t="str">
        <f>+'C104変更届'!AA40</f>
        <v/>
      </c>
      <c r="IN2" s="1" t="str">
        <f>+'C104変更届'!AC40</f>
        <v/>
      </c>
      <c r="IO2" s="12" t="str">
        <f>+'C104変更届'!AD40</f>
        <v/>
      </c>
      <c r="IP2" s="1" t="str">
        <f>+'C104変更届'!Z44</f>
        <v/>
      </c>
      <c r="IQ2" s="1" t="str">
        <f>+'C104変更届'!AA44</f>
        <v/>
      </c>
      <c r="IR2" s="1" t="str">
        <f>+'C104変更届'!AC44</f>
        <v/>
      </c>
      <c r="IS2" s="12" t="str">
        <f>+'C104変更届'!AD44</f>
        <v/>
      </c>
      <c r="IT2" s="1" t="str">
        <f>+'C104変更届'!Z45</f>
        <v/>
      </c>
      <c r="IU2" s="1" t="str">
        <f>+'C104変更届'!AA45</f>
        <v/>
      </c>
      <c r="IV2" s="1" t="str">
        <f>+'C104変更届'!AC45</f>
        <v/>
      </c>
      <c r="IW2" s="12" t="str">
        <f>+'C104変更届'!AD45</f>
        <v/>
      </c>
      <c r="IX2" s="1" t="str">
        <f>+'C104変更届'!Z46</f>
        <v/>
      </c>
      <c r="IY2" s="1" t="str">
        <f>+'C104変更届'!AA46</f>
        <v/>
      </c>
      <c r="IZ2" s="1" t="str">
        <f>+'C104変更届'!AC46</f>
        <v/>
      </c>
      <c r="JA2" s="12" t="str">
        <f>+'C104変更届'!AD46</f>
        <v/>
      </c>
      <c r="JB2" s="1" t="str">
        <f>+'C104変更届'!Z47</f>
        <v/>
      </c>
      <c r="JC2" s="1" t="str">
        <f>+'C104変更届'!AA47</f>
        <v/>
      </c>
      <c r="JD2" s="1" t="str">
        <f>+'C104変更届'!AC47</f>
        <v/>
      </c>
      <c r="JE2" s="12" t="str">
        <f>+'C104変更届'!AD47</f>
        <v/>
      </c>
      <c r="JF2" s="1" t="str">
        <f>+'C104変更届'!AA51</f>
        <v/>
      </c>
      <c r="JG2" s="1" t="str">
        <f>+'C104変更届'!Z51</f>
        <v/>
      </c>
      <c r="JH2" s="1" t="str">
        <f>+'C104変更届'!AC51</f>
        <v/>
      </c>
      <c r="JI2" s="12" t="str">
        <f>+'C104変更届'!AA51</f>
        <v/>
      </c>
      <c r="JJ2" s="1" t="str">
        <f>+'C104変更届'!Z52</f>
        <v/>
      </c>
      <c r="JK2" s="1" t="str">
        <f>+'C104変更届'!AA52</f>
        <v/>
      </c>
      <c r="JL2" s="1" t="str">
        <f>+'C104変更届'!AC52</f>
        <v/>
      </c>
      <c r="JM2" s="12" t="str">
        <f>+'C104変更届'!AD52</f>
        <v/>
      </c>
      <c r="JN2" s="1" t="str">
        <f>+'C104変更届'!Z53</f>
        <v/>
      </c>
      <c r="JO2" s="1" t="str">
        <f>+'C104変更届'!AA53</f>
        <v/>
      </c>
      <c r="JP2" s="1" t="str">
        <f>+'C104変更届'!AC53</f>
        <v/>
      </c>
      <c r="JQ2" s="12" t="str">
        <f>+'C104変更届'!AD53</f>
        <v/>
      </c>
      <c r="JR2" s="1" t="str">
        <f>+'C104変更届'!Z54</f>
        <v/>
      </c>
      <c r="JS2" s="1" t="str">
        <f>+'C104変更届'!AA54</f>
        <v/>
      </c>
      <c r="JT2" s="1" t="str">
        <f>+'C104変更届'!AC54</f>
        <v/>
      </c>
      <c r="JU2" s="12" t="str">
        <f>+'C104変更届'!AD54</f>
        <v/>
      </c>
      <c r="JV2" s="1" t="str">
        <f>+'C104変更届'!Z58</f>
        <v/>
      </c>
      <c r="JW2" s="1" t="str">
        <f>+'C104変更届'!AA58</f>
        <v/>
      </c>
      <c r="JX2" s="1" t="str">
        <f>+'C104変更届'!AC58</f>
        <v/>
      </c>
      <c r="JY2" s="12" t="str">
        <f>+'C104変更届'!AD58</f>
        <v/>
      </c>
      <c r="JZ2" s="1" t="str">
        <f>+'C104変更届'!Z59</f>
        <v/>
      </c>
      <c r="KA2" s="1" t="str">
        <f>+'C104変更届'!AA59</f>
        <v/>
      </c>
      <c r="KB2" s="1" t="str">
        <f>+'C104変更届'!AC59</f>
        <v/>
      </c>
      <c r="KC2" s="12" t="str">
        <f>+'C104変更届'!AD59</f>
        <v/>
      </c>
      <c r="KD2" s="1" t="str">
        <f>+'C104変更届'!Z60</f>
        <v/>
      </c>
      <c r="KE2" s="1" t="str">
        <f>+'C104変更届'!AA60</f>
        <v/>
      </c>
      <c r="KF2" s="1" t="str">
        <f>+'C104変更届'!AC60</f>
        <v/>
      </c>
      <c r="KG2" s="12" t="str">
        <f>+'C104変更届'!AD60</f>
        <v/>
      </c>
      <c r="KH2" s="1" t="str">
        <f>+'C104変更届'!Z61</f>
        <v/>
      </c>
      <c r="KI2" s="1" t="str">
        <f>+'C104変更届'!AA61</f>
        <v/>
      </c>
      <c r="KJ2" s="1" t="str">
        <f>+'C104変更届'!AC61</f>
        <v/>
      </c>
      <c r="KK2" s="12" t="str">
        <f>+'C104変更届'!AD61</f>
        <v/>
      </c>
      <c r="KL2" s="1" t="str">
        <f>+'C104変更届'!Z65</f>
        <v/>
      </c>
      <c r="KM2" s="1" t="str">
        <f>+'C104変更届'!AA65</f>
        <v/>
      </c>
      <c r="KN2" s="1" t="str">
        <f>+'C104変更届'!AC65</f>
        <v/>
      </c>
      <c r="KO2" s="12" t="str">
        <f>+'C104変更届'!AD65</f>
        <v/>
      </c>
      <c r="KP2" s="1" t="str">
        <f>+'C104変更届'!Z66</f>
        <v/>
      </c>
      <c r="KQ2" s="1" t="str">
        <f>+'C104変更届'!AA66</f>
        <v/>
      </c>
      <c r="KR2" s="1" t="str">
        <f>+'C104変更届'!AC66</f>
        <v/>
      </c>
      <c r="KS2" s="12" t="str">
        <f>+'C104変更届'!AD66</f>
        <v/>
      </c>
      <c r="KT2" s="1" t="str">
        <f>+'C104変更届'!Z67</f>
        <v/>
      </c>
      <c r="KU2" s="1" t="str">
        <f>+'C104変更届'!AA67</f>
        <v/>
      </c>
      <c r="KV2" s="1" t="str">
        <f>+'C104変更届'!AC67</f>
        <v/>
      </c>
      <c r="KW2" s="12" t="str">
        <f>+'C104変更届'!AD67</f>
        <v/>
      </c>
      <c r="KX2" s="1" t="str">
        <f>+'C104変更届'!Z68</f>
        <v/>
      </c>
      <c r="KY2" s="1" t="str">
        <f>+'C104変更届'!AA68</f>
        <v/>
      </c>
      <c r="KZ2" s="1" t="str">
        <f>+'C104変更届'!AC68</f>
        <v/>
      </c>
      <c r="LA2" s="12" t="str">
        <f>+'C104変更届'!AD68</f>
        <v/>
      </c>
      <c r="LB2" s="1" t="str">
        <f>+'C104変更届'!Z72</f>
        <v/>
      </c>
      <c r="LC2" s="1" t="str">
        <f>+'C104変更届'!AA72</f>
        <v/>
      </c>
      <c r="LD2" s="1" t="str">
        <f>+'C104変更届'!AC72</f>
        <v/>
      </c>
      <c r="LE2" s="12" t="str">
        <f>+'C104変更届'!AD72</f>
        <v/>
      </c>
      <c r="LF2" s="1" t="str">
        <f>+'C104変更届'!Z73</f>
        <v/>
      </c>
      <c r="LG2" s="1" t="str">
        <f>+'C104変更届'!AA73</f>
        <v/>
      </c>
      <c r="LH2" s="1" t="str">
        <f>+'C104変更届'!AC73</f>
        <v/>
      </c>
      <c r="LI2" s="12" t="str">
        <f>+'C104変更届'!AD73</f>
        <v/>
      </c>
      <c r="LJ2" s="1" t="str">
        <f>+'C104変更届'!Z74</f>
        <v/>
      </c>
      <c r="LK2" s="1" t="str">
        <f>+'C104変更届'!AA74</f>
        <v/>
      </c>
      <c r="LL2" s="1" t="str">
        <f>+'C104変更届'!AC74</f>
        <v/>
      </c>
      <c r="LM2" s="12" t="str">
        <f>+'C104変更届'!AD74</f>
        <v/>
      </c>
      <c r="LN2" s="1" t="str">
        <f>+'C104変更届'!Z75</f>
        <v/>
      </c>
      <c r="LO2" s="1" t="str">
        <f>+'C104変更届'!AA75</f>
        <v/>
      </c>
      <c r="LP2" s="1" t="str">
        <f>+'C104変更届'!AC75</f>
        <v/>
      </c>
      <c r="LQ2" s="12" t="str">
        <f>+'C104変更届'!AD75</f>
        <v/>
      </c>
      <c r="LR2" s="1" t="str">
        <f>+'C104変更届'!Z79</f>
        <v/>
      </c>
      <c r="LS2" s="1" t="str">
        <f>+'C104変更届'!AA79</f>
        <v/>
      </c>
      <c r="LT2" s="1" t="str">
        <f>+'C104変更届'!AC79</f>
        <v/>
      </c>
      <c r="LU2" s="12" t="str">
        <f>+'C104変更届'!AD79</f>
        <v/>
      </c>
      <c r="LV2" s="1" t="str">
        <f>+'C104変更届'!Z80</f>
        <v/>
      </c>
      <c r="LW2" s="1" t="str">
        <f>+'C104変更届'!AA80</f>
        <v/>
      </c>
      <c r="LX2" s="1" t="str">
        <f>+'C104変更届'!AC80</f>
        <v/>
      </c>
      <c r="LY2" s="12" t="str">
        <f>+'C104変更届'!AD80</f>
        <v/>
      </c>
      <c r="LZ2" s="1" t="str">
        <f>+'C104変更届'!Z81</f>
        <v/>
      </c>
      <c r="MA2" s="1" t="str">
        <f>+'C104変更届'!AA81</f>
        <v/>
      </c>
      <c r="MB2" s="1" t="str">
        <f>+'C104変更届'!AC81</f>
        <v/>
      </c>
      <c r="MC2" s="12" t="str">
        <f>+'C104変更届'!AD81</f>
        <v/>
      </c>
      <c r="MD2" s="1" t="str">
        <f>+'C104変更届'!Z82</f>
        <v/>
      </c>
      <c r="ME2" s="1" t="str">
        <f>+'C104変更届'!AA82</f>
        <v/>
      </c>
      <c r="MF2" s="1" t="str">
        <f>+'C104変更届'!AC82</f>
        <v/>
      </c>
      <c r="MG2" s="12" t="str">
        <f>+'C104変更届'!AD82</f>
        <v/>
      </c>
      <c r="MH2" s="1" t="str">
        <f>+'C104変更届'!Z86</f>
        <v/>
      </c>
      <c r="MI2" s="1" t="str">
        <f>+'C104変更届'!AA86</f>
        <v/>
      </c>
      <c r="MJ2" s="1" t="str">
        <f>+'C104変更届'!AC86</f>
        <v/>
      </c>
      <c r="MK2" s="12" t="str">
        <f>+'C104変更届'!AD86</f>
        <v/>
      </c>
      <c r="ML2" s="1" t="str">
        <f>+'C104変更届'!Z87</f>
        <v/>
      </c>
      <c r="MM2" s="1" t="str">
        <f>+'C104変更届'!AA87</f>
        <v/>
      </c>
      <c r="MN2" s="1" t="str">
        <f>+'C104変更届'!AC87</f>
        <v/>
      </c>
      <c r="MO2" s="12" t="str">
        <f>+'C104変更届'!AD87</f>
        <v/>
      </c>
      <c r="MP2" s="1" t="str">
        <f>+'C104変更届'!Z88</f>
        <v/>
      </c>
      <c r="MQ2" s="1" t="str">
        <f>+'C104変更届'!AA88</f>
        <v/>
      </c>
      <c r="MR2" s="1" t="str">
        <f>+'C104変更届'!AC88</f>
        <v/>
      </c>
      <c r="MS2" s="12" t="str">
        <f>+'C104変更届'!AD88</f>
        <v/>
      </c>
      <c r="MT2" s="1" t="str">
        <f>+'C104変更届'!Z89</f>
        <v/>
      </c>
      <c r="MU2" s="1" t="str">
        <f>+'C104変更届'!AA89</f>
        <v/>
      </c>
      <c r="MV2" s="1" t="str">
        <f>+'C104変更届'!AC89</f>
        <v/>
      </c>
      <c r="MW2" s="12" t="str">
        <f>+'C104変更届'!AD89</f>
        <v/>
      </c>
      <c r="MX2" s="1" t="str">
        <f>+'C104変更届'!Z93</f>
        <v/>
      </c>
      <c r="MY2" s="1" t="str">
        <f>+'C104変更届'!AA93</f>
        <v/>
      </c>
      <c r="MZ2" s="1" t="str">
        <f>+'C104変更届'!AC93</f>
        <v/>
      </c>
      <c r="NA2" s="12" t="str">
        <f>+'C104変更届'!AD93</f>
        <v/>
      </c>
      <c r="NB2" s="1" t="str">
        <f>+'C104変更届'!Z94</f>
        <v/>
      </c>
      <c r="NC2" s="1" t="str">
        <f>+'C104変更届'!AA94</f>
        <v/>
      </c>
      <c r="ND2" s="1" t="str">
        <f>+'C104変更届'!AC94</f>
        <v/>
      </c>
      <c r="NE2" s="12" t="str">
        <f>+'C104変更届'!AD94</f>
        <v/>
      </c>
      <c r="NF2" s="1" t="str">
        <f>+'C104変更届'!Z95</f>
        <v/>
      </c>
      <c r="NG2" s="1" t="str">
        <f>+'C104変更届'!AA95</f>
        <v/>
      </c>
      <c r="NH2" s="1" t="str">
        <f>+'C104変更届'!AC95</f>
        <v/>
      </c>
      <c r="NI2" s="12" t="str">
        <f>+'C104変更届'!AD95</f>
        <v/>
      </c>
      <c r="NJ2" s="1" t="str">
        <f>+'C104変更届'!Z96</f>
        <v/>
      </c>
      <c r="NK2" s="1" t="str">
        <f>+'C104変更届'!AA96</f>
        <v/>
      </c>
      <c r="NL2" s="1" t="str">
        <f>+'C104変更届'!AC96</f>
        <v/>
      </c>
      <c r="NM2" s="12" t="str">
        <f>+'C104変更届'!AD96</f>
        <v/>
      </c>
      <c r="NN2" s="1" t="str">
        <f>+'C104変更届'!Z100</f>
        <v/>
      </c>
      <c r="NO2" s="1" t="str">
        <f>+'C104変更届'!AA100</f>
        <v/>
      </c>
      <c r="NP2" s="1" t="str">
        <f>+'C104変更届'!AC100</f>
        <v/>
      </c>
      <c r="NQ2" s="12" t="str">
        <f>+'C104変更届'!AD100</f>
        <v/>
      </c>
      <c r="NR2" s="1" t="str">
        <f>+'C104変更届'!Z101</f>
        <v/>
      </c>
      <c r="NS2" s="1" t="str">
        <f>+'C104変更届'!AA101</f>
        <v/>
      </c>
      <c r="NT2" s="1" t="str">
        <f>+'C104変更届'!AC101</f>
        <v/>
      </c>
      <c r="NU2" s="12" t="str">
        <f>+'C104変更届'!AD101</f>
        <v/>
      </c>
      <c r="NV2" s="1" t="str">
        <f>+'C104変更届'!Z102</f>
        <v/>
      </c>
      <c r="NW2" s="1" t="str">
        <f>+'C104変更届'!AA102</f>
        <v/>
      </c>
      <c r="NX2" s="1" t="str">
        <f>+'C104変更届'!AC102</f>
        <v/>
      </c>
      <c r="NY2" s="12" t="str">
        <f>+'C104変更届'!AD102</f>
        <v/>
      </c>
      <c r="NZ2" s="1" t="str">
        <f>+'C104変更届'!Z103</f>
        <v/>
      </c>
      <c r="OA2" s="1" t="str">
        <f>+'C104変更届'!AA103</f>
        <v/>
      </c>
      <c r="OB2" s="1" t="str">
        <f>+'C104変更届'!AC103</f>
        <v/>
      </c>
      <c r="OC2" s="12" t="str">
        <f>+'C104変更届'!AD103</f>
        <v/>
      </c>
    </row>
  </sheetData>
  <phoneticPr fontId="18"/>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2E997-B919-466D-86F6-E1D2EDF9F0FA}">
  <sheetPr>
    <pageSetUpPr fitToPage="1"/>
  </sheetPr>
  <dimension ref="A1:AJ247"/>
  <sheetViews>
    <sheetView showGridLines="0" tabSelected="1" zoomScaleNormal="100" zoomScaleSheetLayoutView="100" workbookViewId="0">
      <selection activeCell="BD191" sqref="BD191"/>
    </sheetView>
  </sheetViews>
  <sheetFormatPr defaultColWidth="9" defaultRowHeight="13.5" x14ac:dyDescent="0.55000000000000004"/>
  <cols>
    <col min="1" max="1" width="2.08203125" style="1" customWidth="1"/>
    <col min="2" max="2" width="6.58203125" style="1" customWidth="1"/>
    <col min="3" max="23" width="3.6640625" style="1" customWidth="1"/>
    <col min="24" max="24" width="12.58203125" style="1" customWidth="1"/>
    <col min="25" max="25" width="19.1640625" style="6" hidden="1" customWidth="1"/>
    <col min="26" max="26" width="12.58203125" style="7" hidden="1" customWidth="1"/>
    <col min="27" max="29" width="12.58203125" style="1" hidden="1" customWidth="1"/>
    <col min="30" max="30" width="14.6640625" style="1" hidden="1" customWidth="1"/>
    <col min="31" max="33" width="12.58203125" style="1" hidden="1" customWidth="1"/>
    <col min="34" max="34" width="9" style="1" hidden="1" customWidth="1"/>
    <col min="35" max="52" width="0" style="1" hidden="1" customWidth="1"/>
    <col min="53" max="16384" width="9" style="1"/>
  </cols>
  <sheetData>
    <row r="1" spans="1:36" ht="14.5" customHeight="1" x14ac:dyDescent="0.55000000000000004">
      <c r="B1" s="123" t="s">
        <v>954</v>
      </c>
      <c r="W1" s="3" t="s">
        <v>153</v>
      </c>
    </row>
    <row r="2" spans="1:36" ht="17.25" customHeight="1" x14ac:dyDescent="0.55000000000000004">
      <c r="B2" s="1" t="s">
        <v>7</v>
      </c>
      <c r="W2" s="3" t="s">
        <v>527</v>
      </c>
    </row>
    <row r="3" spans="1:36" ht="60" customHeight="1" x14ac:dyDescent="0.55000000000000004">
      <c r="B3" s="407" t="s">
        <v>36</v>
      </c>
      <c r="C3" s="407"/>
      <c r="D3" s="407"/>
      <c r="E3" s="407"/>
      <c r="F3" s="407"/>
      <c r="G3" s="407"/>
      <c r="H3" s="407"/>
      <c r="I3" s="407"/>
      <c r="J3" s="407"/>
      <c r="K3" s="407"/>
      <c r="L3" s="407"/>
      <c r="M3" s="407"/>
      <c r="N3" s="407"/>
      <c r="O3" s="407"/>
      <c r="P3" s="407"/>
      <c r="Q3" s="407"/>
      <c r="R3" s="407"/>
      <c r="S3" s="407"/>
      <c r="T3" s="407"/>
      <c r="U3" s="407"/>
      <c r="V3" s="407"/>
      <c r="W3" s="407"/>
      <c r="Z3" s="6" t="s">
        <v>115</v>
      </c>
      <c r="AA3" s="14">
        <f>+KintoneからC100エクセル!AG2</f>
        <v>0</v>
      </c>
      <c r="AE3" s="18" t="str">
        <f>IF(AA3=0,"",AA3)</f>
        <v/>
      </c>
    </row>
    <row r="4" spans="1:36" ht="14.5" customHeight="1" x14ac:dyDescent="0.55000000000000004">
      <c r="B4" s="414" t="s">
        <v>542</v>
      </c>
      <c r="C4" s="414"/>
      <c r="D4" s="414"/>
      <c r="E4" s="414"/>
      <c r="F4" s="414"/>
      <c r="G4" s="414"/>
      <c r="H4" s="414"/>
      <c r="I4" s="415"/>
      <c r="J4" s="403" t="str">
        <f>IF(Z8=0,"",Z8)</f>
        <v/>
      </c>
      <c r="K4" s="404"/>
      <c r="L4" s="404"/>
      <c r="M4" s="405"/>
      <c r="N4" s="50"/>
      <c r="O4" s="49"/>
      <c r="Q4" s="408" t="s">
        <v>174</v>
      </c>
      <c r="R4" s="409"/>
      <c r="S4" s="410"/>
      <c r="T4" s="406"/>
      <c r="U4" s="406"/>
      <c r="V4" s="406"/>
      <c r="W4" s="406"/>
      <c r="X4" s="9"/>
      <c r="Z4" s="9"/>
      <c r="AE4" s="19" t="str">
        <f>IF(T4=0,"",T4)</f>
        <v/>
      </c>
    </row>
    <row r="5" spans="1:36" ht="14.5" customHeight="1" x14ac:dyDescent="0.55000000000000004">
      <c r="Q5" s="411" t="s">
        <v>163</v>
      </c>
      <c r="R5" s="412"/>
      <c r="S5" s="413"/>
      <c r="T5" s="343" t="str">
        <f>IF(Z5=0,"",Z5)</f>
        <v/>
      </c>
      <c r="U5" s="343"/>
      <c r="V5" s="343"/>
      <c r="W5" s="343"/>
      <c r="Z5" s="14">
        <f>+KintoneからC100エクセル!BE2</f>
        <v>0</v>
      </c>
      <c r="AE5" s="18" t="str">
        <f>IF(T5=0,"",T5)</f>
        <v/>
      </c>
    </row>
    <row r="6" spans="1:36" ht="14.25" customHeight="1" x14ac:dyDescent="0.55000000000000004">
      <c r="V6" s="8"/>
      <c r="Z6" s="14">
        <f>+KintoneからC100エクセル!AJ2</f>
        <v>0</v>
      </c>
      <c r="AA6" s="1" t="s">
        <v>114</v>
      </c>
      <c r="AE6" s="18">
        <f>+Z6</f>
        <v>0</v>
      </c>
    </row>
    <row r="7" spans="1:36" ht="16" customHeight="1" x14ac:dyDescent="0.55000000000000004">
      <c r="B7" s="2" t="s">
        <v>9</v>
      </c>
      <c r="C7" s="2"/>
      <c r="D7" s="2"/>
      <c r="V7" s="8"/>
      <c r="Z7" s="1"/>
    </row>
    <row r="8" spans="1:36" ht="16" customHeight="1" x14ac:dyDescent="0.55000000000000004">
      <c r="Y8" s="1" t="s">
        <v>64</v>
      </c>
      <c r="Z8" s="26">
        <f>+KintoneからC100エクセル!FN2</f>
        <v>0</v>
      </c>
      <c r="AB8" s="25" t="s">
        <v>164</v>
      </c>
      <c r="AC8" s="25" t="s">
        <v>152</v>
      </c>
      <c r="AD8" s="25" t="s">
        <v>153</v>
      </c>
      <c r="AE8" s="18" t="str">
        <f>IF(J4=0,"",J4)</f>
        <v/>
      </c>
    </row>
    <row r="9" spans="1:36" ht="16" customHeight="1" x14ac:dyDescent="0.55000000000000004">
      <c r="B9" s="29" t="s">
        <v>11</v>
      </c>
      <c r="C9" s="29"/>
      <c r="D9" s="29"/>
      <c r="Y9" s="1" t="s">
        <v>145</v>
      </c>
      <c r="Z9" s="26">
        <f>+KintoneからC100エクセル!BG2</f>
        <v>0</v>
      </c>
      <c r="AE9" s="18" t="str">
        <f>IF(Z9=0,"",Z9)</f>
        <v/>
      </c>
    </row>
    <row r="10" spans="1:36" ht="14.5" customHeight="1" x14ac:dyDescent="0.55000000000000004">
      <c r="B10" s="36" t="s">
        <v>185</v>
      </c>
      <c r="C10" s="36"/>
      <c r="D10" s="36"/>
      <c r="E10" s="36"/>
      <c r="F10" s="36"/>
      <c r="G10" s="36"/>
      <c r="H10" s="36"/>
      <c r="I10" s="36"/>
      <c r="J10" s="36"/>
      <c r="K10" s="36"/>
      <c r="L10" s="36"/>
      <c r="M10" s="194" t="s">
        <v>187</v>
      </c>
      <c r="N10" s="195"/>
      <c r="O10" s="149" t="str">
        <f>IF(AA10=0,"",AA10)</f>
        <v/>
      </c>
      <c r="P10" s="150"/>
      <c r="Q10" s="151"/>
      <c r="R10" s="48" t="s">
        <v>188</v>
      </c>
      <c r="Y10" s="1"/>
      <c r="Z10" s="1"/>
      <c r="AA10" s="14">
        <f>+KintoneからC100エクセル!IM2</f>
        <v>0</v>
      </c>
      <c r="AB10" s="48"/>
      <c r="AF10" s="18" t="str">
        <f>IF(O10=0,"",O10)</f>
        <v/>
      </c>
      <c r="AH10" s="82"/>
      <c r="AI10" s="47"/>
      <c r="AJ10" s="92"/>
    </row>
    <row r="11" spans="1:36" ht="6" customHeight="1" x14ac:dyDescent="0.55000000000000004">
      <c r="A11" s="4"/>
      <c r="Z11" s="22"/>
    </row>
    <row r="12" spans="1:36" ht="15" customHeight="1" x14ac:dyDescent="0.55000000000000004">
      <c r="B12" s="422" t="s">
        <v>12</v>
      </c>
      <c r="C12" s="394" t="s">
        <v>189</v>
      </c>
      <c r="D12" s="395"/>
      <c r="E12" s="396"/>
      <c r="F12" s="375" t="s">
        <v>14</v>
      </c>
      <c r="G12" s="376"/>
      <c r="H12" s="376"/>
      <c r="I12" s="377"/>
      <c r="J12" s="391" t="str">
        <f>IF(Z12=0,"",Z12)</f>
        <v/>
      </c>
      <c r="K12" s="392"/>
      <c r="L12" s="392"/>
      <c r="M12" s="392"/>
      <c r="N12" s="392"/>
      <c r="O12" s="392"/>
      <c r="P12" s="392"/>
      <c r="Q12" s="392"/>
      <c r="R12" s="392"/>
      <c r="S12" s="392"/>
      <c r="T12" s="392"/>
      <c r="U12" s="392"/>
      <c r="V12" s="392"/>
      <c r="W12" s="393"/>
      <c r="X12" s="9"/>
      <c r="Z12" s="26">
        <f>+KintoneからC100エクセル!G2</f>
        <v>0</v>
      </c>
      <c r="AE12" s="18" t="str">
        <f>IF(J12=0,"",J12)</f>
        <v/>
      </c>
    </row>
    <row r="13" spans="1:36" ht="15" customHeight="1" x14ac:dyDescent="0.55000000000000004">
      <c r="B13" s="423"/>
      <c r="C13" s="397"/>
      <c r="D13" s="398"/>
      <c r="E13" s="399"/>
      <c r="F13" s="390" t="s">
        <v>167</v>
      </c>
      <c r="G13" s="234"/>
      <c r="H13" s="234"/>
      <c r="I13" s="234"/>
      <c r="J13" s="370" t="str">
        <f>IF(Z13=0,"",Z13)</f>
        <v/>
      </c>
      <c r="K13" s="371"/>
      <c r="L13" s="371"/>
      <c r="M13" s="371"/>
      <c r="N13" s="360"/>
      <c r="O13" s="360"/>
      <c r="P13" s="360"/>
      <c r="Q13" s="360"/>
      <c r="R13" s="360"/>
      <c r="S13" s="360"/>
      <c r="T13" s="360"/>
      <c r="U13" s="360"/>
      <c r="V13" s="360"/>
      <c r="W13" s="361"/>
      <c r="Z13" s="26">
        <f>+KintoneからC100エクセル!AK2</f>
        <v>0</v>
      </c>
      <c r="AE13" s="18" t="str">
        <f>IF(J13=0,"",J13)</f>
        <v/>
      </c>
    </row>
    <row r="14" spans="1:36" ht="15" customHeight="1" x14ac:dyDescent="0.55000000000000004">
      <c r="B14" s="423"/>
      <c r="C14" s="397"/>
      <c r="D14" s="398"/>
      <c r="E14" s="399"/>
      <c r="F14" s="359" t="s">
        <v>16</v>
      </c>
      <c r="G14" s="360"/>
      <c r="H14" s="360"/>
      <c r="I14" s="361"/>
      <c r="J14" s="370" t="str">
        <f t="shared" ref="J14:J29" si="0">IF(Z14=0,"",Z14)</f>
        <v/>
      </c>
      <c r="K14" s="371"/>
      <c r="L14" s="371"/>
      <c r="M14" s="371"/>
      <c r="N14" s="371"/>
      <c r="O14" s="371"/>
      <c r="P14" s="371"/>
      <c r="Q14" s="371"/>
      <c r="R14" s="371"/>
      <c r="S14" s="371"/>
      <c r="T14" s="371"/>
      <c r="U14" s="371"/>
      <c r="V14" s="371"/>
      <c r="W14" s="372"/>
      <c r="X14" s="6"/>
      <c r="Z14" s="26">
        <f>+KintoneからC100エクセル!AL2</f>
        <v>0</v>
      </c>
      <c r="AE14" s="18" t="str">
        <f t="shared" ref="AE14:AE29" si="1">IF(J14=0,"",J14)</f>
        <v/>
      </c>
    </row>
    <row r="15" spans="1:36" ht="15" customHeight="1" x14ac:dyDescent="0.55000000000000004">
      <c r="B15" s="423"/>
      <c r="C15" s="397"/>
      <c r="D15" s="398"/>
      <c r="E15" s="399"/>
      <c r="F15" s="359" t="s">
        <v>54</v>
      </c>
      <c r="G15" s="360"/>
      <c r="H15" s="360"/>
      <c r="I15" s="361"/>
      <c r="J15" s="370" t="str">
        <f t="shared" si="0"/>
        <v/>
      </c>
      <c r="K15" s="371"/>
      <c r="L15" s="371"/>
      <c r="M15" s="371"/>
      <c r="N15" s="371"/>
      <c r="O15" s="371"/>
      <c r="P15" s="371"/>
      <c r="Q15" s="371"/>
      <c r="R15" s="371"/>
      <c r="S15" s="371"/>
      <c r="T15" s="371"/>
      <c r="U15" s="371"/>
      <c r="V15" s="371"/>
      <c r="W15" s="372"/>
      <c r="X15" s="6"/>
      <c r="Z15" s="26">
        <f>+KintoneからC100エクセル!I2</f>
        <v>0</v>
      </c>
      <c r="AE15" s="18" t="str">
        <f t="shared" si="1"/>
        <v/>
      </c>
    </row>
    <row r="16" spans="1:36" ht="15" customHeight="1" x14ac:dyDescent="0.55000000000000004">
      <c r="B16" s="423"/>
      <c r="C16" s="397"/>
      <c r="D16" s="398"/>
      <c r="E16" s="399"/>
      <c r="F16" s="359" t="s">
        <v>190</v>
      </c>
      <c r="G16" s="360"/>
      <c r="H16" s="360"/>
      <c r="I16" s="361"/>
      <c r="J16" s="370" t="str">
        <f t="shared" si="0"/>
        <v/>
      </c>
      <c r="K16" s="371"/>
      <c r="L16" s="371"/>
      <c r="M16" s="371"/>
      <c r="N16" s="371"/>
      <c r="O16" s="371"/>
      <c r="P16" s="371"/>
      <c r="Q16" s="371"/>
      <c r="R16" s="371"/>
      <c r="S16" s="371"/>
      <c r="T16" s="371"/>
      <c r="U16" s="371"/>
      <c r="V16" s="371"/>
      <c r="W16" s="372"/>
      <c r="X16" s="6"/>
      <c r="Z16" s="26">
        <f>+KintoneからC100エクセル!H2</f>
        <v>0</v>
      </c>
      <c r="AE16" s="18" t="str">
        <f t="shared" si="1"/>
        <v/>
      </c>
    </row>
    <row r="17" spans="2:33" ht="15" customHeight="1" x14ac:dyDescent="0.55000000000000004">
      <c r="B17" s="424"/>
      <c r="C17" s="400"/>
      <c r="D17" s="401"/>
      <c r="E17" s="402"/>
      <c r="F17" s="378" t="s">
        <v>191</v>
      </c>
      <c r="G17" s="379"/>
      <c r="H17" s="379"/>
      <c r="I17" s="380"/>
      <c r="J17" s="362" t="str">
        <f t="shared" si="0"/>
        <v/>
      </c>
      <c r="K17" s="363"/>
      <c r="L17" s="363"/>
      <c r="M17" s="363"/>
      <c r="N17" s="363"/>
      <c r="O17" s="363"/>
      <c r="P17" s="363"/>
      <c r="Q17" s="363"/>
      <c r="R17" s="363"/>
      <c r="S17" s="363"/>
      <c r="T17" s="363"/>
      <c r="U17" s="363"/>
      <c r="V17" s="363"/>
      <c r="W17" s="364"/>
      <c r="Z17" s="26">
        <f>+KintoneからC100エクセル!AM2</f>
        <v>0</v>
      </c>
      <c r="AE17" s="18" t="str">
        <f t="shared" si="1"/>
        <v/>
      </c>
    </row>
    <row r="18" spans="2:33" ht="15" customHeight="1" x14ac:dyDescent="0.55000000000000004">
      <c r="B18" s="419" t="s">
        <v>13</v>
      </c>
      <c r="C18" s="381" t="s">
        <v>543</v>
      </c>
      <c r="D18" s="382"/>
      <c r="E18" s="383"/>
      <c r="F18" s="375" t="s">
        <v>192</v>
      </c>
      <c r="G18" s="376"/>
      <c r="H18" s="376"/>
      <c r="I18" s="377"/>
      <c r="J18" s="391" t="str">
        <f t="shared" si="0"/>
        <v/>
      </c>
      <c r="K18" s="392"/>
      <c r="L18" s="392"/>
      <c r="M18" s="392"/>
      <c r="N18" s="392"/>
      <c r="O18" s="392"/>
      <c r="P18" s="392"/>
      <c r="Q18" s="392"/>
      <c r="R18" s="392"/>
      <c r="S18" s="392"/>
      <c r="T18" s="392"/>
      <c r="U18" s="392"/>
      <c r="V18" s="392"/>
      <c r="W18" s="393"/>
      <c r="Z18" s="26">
        <f>+KintoneからC100エクセル!J2</f>
        <v>0</v>
      </c>
      <c r="AE18" s="18" t="str">
        <f t="shared" si="1"/>
        <v/>
      </c>
    </row>
    <row r="19" spans="2:33" ht="15" customHeight="1" x14ac:dyDescent="0.55000000000000004">
      <c r="B19" s="420"/>
      <c r="C19" s="384"/>
      <c r="D19" s="385"/>
      <c r="E19" s="386"/>
      <c r="F19" s="359" t="s">
        <v>193</v>
      </c>
      <c r="G19" s="360"/>
      <c r="H19" s="360"/>
      <c r="I19" s="361"/>
      <c r="J19" s="370" t="str">
        <f t="shared" si="0"/>
        <v/>
      </c>
      <c r="K19" s="371"/>
      <c r="L19" s="371"/>
      <c r="M19" s="371"/>
      <c r="N19" s="371"/>
      <c r="O19" s="371"/>
      <c r="P19" s="371"/>
      <c r="Q19" s="371"/>
      <c r="R19" s="371"/>
      <c r="S19" s="371"/>
      <c r="T19" s="371"/>
      <c r="U19" s="371"/>
      <c r="V19" s="371"/>
      <c r="W19" s="372"/>
      <c r="Z19" s="26">
        <f>+KintoneからC100エクセル!AN2</f>
        <v>0</v>
      </c>
      <c r="AE19" s="18" t="str">
        <f t="shared" si="1"/>
        <v/>
      </c>
    </row>
    <row r="20" spans="2:33" ht="15" customHeight="1" x14ac:dyDescent="0.55000000000000004">
      <c r="B20" s="420"/>
      <c r="C20" s="384"/>
      <c r="D20" s="385"/>
      <c r="E20" s="386"/>
      <c r="F20" s="359" t="s">
        <v>194</v>
      </c>
      <c r="G20" s="360"/>
      <c r="H20" s="360"/>
      <c r="I20" s="361"/>
      <c r="J20" s="370" t="str">
        <f t="shared" si="0"/>
        <v/>
      </c>
      <c r="K20" s="371"/>
      <c r="L20" s="371"/>
      <c r="M20" s="371"/>
      <c r="N20" s="371"/>
      <c r="O20" s="371"/>
      <c r="P20" s="371"/>
      <c r="Q20" s="371"/>
      <c r="R20" s="371"/>
      <c r="S20" s="371"/>
      <c r="T20" s="371"/>
      <c r="U20" s="371"/>
      <c r="V20" s="371"/>
      <c r="W20" s="372"/>
      <c r="Z20" s="26">
        <f>+KintoneからC100エクセル!K2</f>
        <v>0</v>
      </c>
      <c r="AE20" s="18" t="str">
        <f t="shared" si="1"/>
        <v/>
      </c>
    </row>
    <row r="21" spans="2:33" ht="15" customHeight="1" x14ac:dyDescent="0.55000000000000004">
      <c r="B21" s="420"/>
      <c r="C21" s="384"/>
      <c r="D21" s="385"/>
      <c r="E21" s="386"/>
      <c r="F21" s="359" t="s">
        <v>195</v>
      </c>
      <c r="G21" s="360"/>
      <c r="H21" s="360"/>
      <c r="I21" s="361"/>
      <c r="J21" s="370" t="str">
        <f t="shared" si="0"/>
        <v/>
      </c>
      <c r="K21" s="371"/>
      <c r="L21" s="371"/>
      <c r="M21" s="371"/>
      <c r="N21" s="371"/>
      <c r="O21" s="371"/>
      <c r="P21" s="371"/>
      <c r="Q21" s="371"/>
      <c r="R21" s="371"/>
      <c r="S21" s="371"/>
      <c r="T21" s="371"/>
      <c r="U21" s="371"/>
      <c r="V21" s="371"/>
      <c r="W21" s="372"/>
      <c r="Z21" s="26">
        <f>+KintoneからC100エクセル!L2</f>
        <v>0</v>
      </c>
      <c r="AE21" s="18" t="str">
        <f t="shared" si="1"/>
        <v/>
      </c>
    </row>
    <row r="22" spans="2:33" ht="15" customHeight="1" x14ac:dyDescent="0.55000000000000004">
      <c r="B22" s="420"/>
      <c r="C22" s="384"/>
      <c r="D22" s="385"/>
      <c r="E22" s="386"/>
      <c r="F22" s="359" t="s">
        <v>196</v>
      </c>
      <c r="G22" s="360"/>
      <c r="H22" s="360"/>
      <c r="I22" s="361"/>
      <c r="J22" s="370" t="str">
        <f t="shared" si="0"/>
        <v/>
      </c>
      <c r="K22" s="371"/>
      <c r="L22" s="371"/>
      <c r="M22" s="371"/>
      <c r="N22" s="371"/>
      <c r="O22" s="371"/>
      <c r="P22" s="371"/>
      <c r="Q22" s="371"/>
      <c r="R22" s="371"/>
      <c r="S22" s="371"/>
      <c r="T22" s="371"/>
      <c r="U22" s="371"/>
      <c r="V22" s="371"/>
      <c r="W22" s="372"/>
      <c r="Z22" s="26">
        <f>+KintoneからC100エクセル!M2</f>
        <v>0</v>
      </c>
      <c r="AE22" s="18" t="str">
        <f t="shared" si="1"/>
        <v/>
      </c>
    </row>
    <row r="23" spans="2:33" ht="15" customHeight="1" x14ac:dyDescent="0.55000000000000004">
      <c r="B23" s="420"/>
      <c r="C23" s="384"/>
      <c r="D23" s="385"/>
      <c r="E23" s="386"/>
      <c r="F23" s="378" t="s">
        <v>16</v>
      </c>
      <c r="G23" s="379"/>
      <c r="H23" s="379"/>
      <c r="I23" s="380"/>
      <c r="J23" s="362" t="str">
        <f t="shared" si="0"/>
        <v/>
      </c>
      <c r="K23" s="363"/>
      <c r="L23" s="363"/>
      <c r="M23" s="363"/>
      <c r="N23" s="363"/>
      <c r="O23" s="363"/>
      <c r="P23" s="363"/>
      <c r="Q23" s="363"/>
      <c r="R23" s="363"/>
      <c r="S23" s="363"/>
      <c r="T23" s="373" t="s">
        <v>203</v>
      </c>
      <c r="U23" s="373"/>
      <c r="V23" s="373"/>
      <c r="W23" s="374"/>
      <c r="X23" s="6"/>
      <c r="Z23" s="26">
        <f>+KintoneからC100エクセル!BH2</f>
        <v>0</v>
      </c>
      <c r="AE23" s="18" t="str">
        <f t="shared" si="1"/>
        <v/>
      </c>
    </row>
    <row r="24" spans="2:33" ht="15" customHeight="1" x14ac:dyDescent="0.55000000000000004">
      <c r="B24" s="420"/>
      <c r="C24" s="381" t="s">
        <v>544</v>
      </c>
      <c r="D24" s="382"/>
      <c r="E24" s="383"/>
      <c r="F24" s="375" t="s">
        <v>197</v>
      </c>
      <c r="G24" s="376"/>
      <c r="H24" s="376"/>
      <c r="I24" s="377"/>
      <c r="J24" s="391" t="str">
        <f t="shared" si="0"/>
        <v/>
      </c>
      <c r="K24" s="392"/>
      <c r="L24" s="392"/>
      <c r="M24" s="392"/>
      <c r="N24" s="392"/>
      <c r="O24" s="392"/>
      <c r="P24" s="392"/>
      <c r="Q24" s="392"/>
      <c r="R24" s="392"/>
      <c r="S24" s="392"/>
      <c r="T24" s="392"/>
      <c r="U24" s="392"/>
      <c r="V24" s="392"/>
      <c r="W24" s="393"/>
      <c r="X24" s="6"/>
      <c r="Z24" s="26">
        <f>+KintoneからC100エクセル!AQ2</f>
        <v>0</v>
      </c>
      <c r="AE24" s="18" t="str">
        <f t="shared" si="1"/>
        <v/>
      </c>
    </row>
    <row r="25" spans="2:33" ht="15" customHeight="1" x14ac:dyDescent="0.55000000000000004">
      <c r="B25" s="420"/>
      <c r="C25" s="384"/>
      <c r="D25" s="385"/>
      <c r="E25" s="386"/>
      <c r="F25" s="359" t="s">
        <v>198</v>
      </c>
      <c r="G25" s="360"/>
      <c r="H25" s="360"/>
      <c r="I25" s="361"/>
      <c r="J25" s="370" t="str">
        <f t="shared" si="0"/>
        <v/>
      </c>
      <c r="K25" s="371"/>
      <c r="L25" s="371"/>
      <c r="M25" s="371"/>
      <c r="N25" s="371"/>
      <c r="O25" s="371"/>
      <c r="P25" s="371"/>
      <c r="Q25" s="371"/>
      <c r="R25" s="371"/>
      <c r="S25" s="371"/>
      <c r="T25" s="371"/>
      <c r="U25" s="371"/>
      <c r="V25" s="371"/>
      <c r="W25" s="372"/>
      <c r="X25" s="6"/>
      <c r="Z25" s="26">
        <f>+KintoneからC100エクセル!AR2</f>
        <v>0</v>
      </c>
      <c r="AE25" s="18" t="str">
        <f t="shared" si="1"/>
        <v/>
      </c>
    </row>
    <row r="26" spans="2:33" ht="15" customHeight="1" x14ac:dyDescent="0.55000000000000004">
      <c r="B26" s="420"/>
      <c r="C26" s="384"/>
      <c r="D26" s="385"/>
      <c r="E26" s="386"/>
      <c r="F26" s="359" t="s">
        <v>199</v>
      </c>
      <c r="G26" s="360"/>
      <c r="H26" s="360"/>
      <c r="I26" s="361"/>
      <c r="J26" s="370" t="str">
        <f t="shared" si="0"/>
        <v/>
      </c>
      <c r="K26" s="371"/>
      <c r="L26" s="371"/>
      <c r="M26" s="371"/>
      <c r="N26" s="371"/>
      <c r="O26" s="371"/>
      <c r="P26" s="371"/>
      <c r="Q26" s="371"/>
      <c r="R26" s="371"/>
      <c r="S26" s="371"/>
      <c r="T26" s="371"/>
      <c r="U26" s="371"/>
      <c r="V26" s="371"/>
      <c r="W26" s="372"/>
      <c r="X26" s="6"/>
      <c r="Z26" s="26">
        <f>+KintoneからC100エクセル!AS2</f>
        <v>0</v>
      </c>
      <c r="AE26" s="18" t="str">
        <f t="shared" si="1"/>
        <v/>
      </c>
    </row>
    <row r="27" spans="2:33" ht="15" customHeight="1" x14ac:dyDescent="0.55000000000000004">
      <c r="B27" s="420"/>
      <c r="C27" s="384"/>
      <c r="D27" s="385"/>
      <c r="E27" s="386"/>
      <c r="F27" s="359" t="s">
        <v>200</v>
      </c>
      <c r="G27" s="360"/>
      <c r="H27" s="360"/>
      <c r="I27" s="361"/>
      <c r="J27" s="370" t="str">
        <f t="shared" si="0"/>
        <v/>
      </c>
      <c r="K27" s="371"/>
      <c r="L27" s="371"/>
      <c r="M27" s="371"/>
      <c r="N27" s="371"/>
      <c r="O27" s="371"/>
      <c r="P27" s="371"/>
      <c r="Q27" s="371"/>
      <c r="R27" s="371"/>
      <c r="S27" s="371"/>
      <c r="T27" s="371"/>
      <c r="U27" s="371"/>
      <c r="V27" s="371"/>
      <c r="W27" s="372"/>
      <c r="X27" s="6"/>
      <c r="Z27" s="26">
        <f>+KintoneからC100エクセル!AT2</f>
        <v>0</v>
      </c>
      <c r="AE27" s="18" t="str">
        <f t="shared" si="1"/>
        <v/>
      </c>
    </row>
    <row r="28" spans="2:33" ht="15" customHeight="1" x14ac:dyDescent="0.55000000000000004">
      <c r="B28" s="420"/>
      <c r="C28" s="384"/>
      <c r="D28" s="385"/>
      <c r="E28" s="386"/>
      <c r="F28" s="359" t="s">
        <v>201</v>
      </c>
      <c r="G28" s="360"/>
      <c r="H28" s="360"/>
      <c r="I28" s="361"/>
      <c r="J28" s="370" t="str">
        <f t="shared" si="0"/>
        <v/>
      </c>
      <c r="K28" s="371"/>
      <c r="L28" s="371"/>
      <c r="M28" s="371"/>
      <c r="N28" s="371"/>
      <c r="O28" s="371"/>
      <c r="P28" s="371"/>
      <c r="Q28" s="371"/>
      <c r="R28" s="371"/>
      <c r="S28" s="371"/>
      <c r="T28" s="371"/>
      <c r="U28" s="371"/>
      <c r="V28" s="371"/>
      <c r="W28" s="372"/>
      <c r="X28" s="6"/>
      <c r="Z28" s="26">
        <f>+KintoneからC100エクセル!AU2</f>
        <v>0</v>
      </c>
      <c r="AE28" s="18" t="str">
        <f t="shared" si="1"/>
        <v/>
      </c>
    </row>
    <row r="29" spans="2:33" ht="15" customHeight="1" x14ac:dyDescent="0.55000000000000004">
      <c r="B29" s="421"/>
      <c r="C29" s="387"/>
      <c r="D29" s="388"/>
      <c r="E29" s="389"/>
      <c r="F29" s="378" t="s">
        <v>16</v>
      </c>
      <c r="G29" s="379"/>
      <c r="H29" s="379"/>
      <c r="I29" s="380"/>
      <c r="J29" s="362" t="str">
        <f t="shared" si="0"/>
        <v/>
      </c>
      <c r="K29" s="363"/>
      <c r="L29" s="363"/>
      <c r="M29" s="363"/>
      <c r="N29" s="363"/>
      <c r="O29" s="363"/>
      <c r="P29" s="363"/>
      <c r="Q29" s="363"/>
      <c r="R29" s="363"/>
      <c r="S29" s="363"/>
      <c r="T29" s="373" t="s">
        <v>203</v>
      </c>
      <c r="U29" s="373"/>
      <c r="V29" s="373"/>
      <c r="W29" s="374"/>
      <c r="X29" s="6"/>
      <c r="Z29" s="26">
        <f>+KintoneからC100エクセル!BI2</f>
        <v>0</v>
      </c>
      <c r="AE29" s="18" t="str">
        <f t="shared" si="1"/>
        <v/>
      </c>
    </row>
    <row r="30" spans="2:33" ht="15" customHeight="1" x14ac:dyDescent="0.55000000000000004">
      <c r="B30" s="129" t="s">
        <v>37</v>
      </c>
      <c r="C30" s="147" t="s">
        <v>202</v>
      </c>
      <c r="D30" s="147"/>
      <c r="E30" s="147"/>
      <c r="F30" s="147"/>
      <c r="G30" s="147"/>
      <c r="H30" s="147"/>
      <c r="I30" s="147"/>
      <c r="J30" s="147"/>
      <c r="K30" s="147"/>
      <c r="L30" s="147"/>
      <c r="M30" s="147"/>
      <c r="N30" s="147"/>
      <c r="O30" s="147"/>
      <c r="P30" s="147"/>
      <c r="Q30" s="147"/>
      <c r="R30" s="147"/>
      <c r="S30" s="147"/>
      <c r="T30" s="147"/>
      <c r="U30" s="147"/>
      <c r="V30" s="147"/>
      <c r="W30" s="148"/>
    </row>
    <row r="31" spans="2:33" ht="15" customHeight="1" x14ac:dyDescent="0.55000000000000004">
      <c r="B31" s="130"/>
      <c r="C31" s="338" t="s">
        <v>545</v>
      </c>
      <c r="D31" s="339"/>
      <c r="E31" s="339"/>
      <c r="F31" s="339"/>
      <c r="G31" s="339"/>
      <c r="H31" s="339"/>
      <c r="I31" s="339"/>
      <c r="J31" s="339"/>
      <c r="K31" s="339"/>
      <c r="L31" s="339"/>
      <c r="M31" s="339"/>
      <c r="N31" s="339"/>
      <c r="O31" s="339"/>
      <c r="P31" s="339"/>
      <c r="Q31" s="339"/>
      <c r="R31" s="339"/>
      <c r="S31" s="339"/>
      <c r="T31" s="339"/>
      <c r="U31" s="339"/>
      <c r="V31" s="339"/>
      <c r="W31" s="340"/>
    </row>
    <row r="32" spans="2:33" ht="30" customHeight="1" x14ac:dyDescent="0.55000000000000004">
      <c r="B32" s="130"/>
      <c r="C32" s="347" t="s">
        <v>547</v>
      </c>
      <c r="D32" s="348"/>
      <c r="E32" s="348"/>
      <c r="F32" s="348"/>
      <c r="G32" s="348"/>
      <c r="H32" s="368" t="str">
        <f>IF(Z32=0,"",Z32)</f>
        <v/>
      </c>
      <c r="I32" s="369"/>
      <c r="J32" s="347" t="s">
        <v>551</v>
      </c>
      <c r="K32" s="348"/>
      <c r="L32" s="348"/>
      <c r="M32" s="348"/>
      <c r="N32" s="348"/>
      <c r="O32" s="354" t="str">
        <f>IF(AA32=0,"",AA32)</f>
        <v/>
      </c>
      <c r="P32" s="354"/>
      <c r="Q32" s="347" t="s">
        <v>205</v>
      </c>
      <c r="R32" s="348"/>
      <c r="S32" s="348"/>
      <c r="T32" s="348"/>
      <c r="U32" s="348"/>
      <c r="V32" s="354" t="str">
        <f>IF(AB32=0,"",AB32)</f>
        <v/>
      </c>
      <c r="W32" s="354"/>
      <c r="Z32" s="14">
        <f>+KintoneからC100エクセル!BP2</f>
        <v>0</v>
      </c>
      <c r="AA32" s="14">
        <f>+KintoneからC100エクセル!GE2</f>
        <v>0</v>
      </c>
      <c r="AB32" s="14">
        <f>+KintoneからC100エクセル!BL2</f>
        <v>0</v>
      </c>
      <c r="AE32" s="18" t="str">
        <f>IF(H32=0,"",H32)</f>
        <v/>
      </c>
      <c r="AF32" s="18" t="str">
        <f>IF(O32=0,"",O32)</f>
        <v/>
      </c>
      <c r="AG32" s="18" t="str">
        <f>IF(V32=0,"",V32)</f>
        <v/>
      </c>
    </row>
    <row r="33" spans="2:33" ht="15" customHeight="1" x14ac:dyDescent="0.55000000000000004">
      <c r="B33" s="130"/>
      <c r="C33" s="347" t="s">
        <v>66</v>
      </c>
      <c r="D33" s="348"/>
      <c r="E33" s="348"/>
      <c r="F33" s="348"/>
      <c r="G33" s="348"/>
      <c r="H33" s="355" t="str">
        <f t="shared" ref="H33:H36" si="2">IF(Z33=0,"",Z33)</f>
        <v/>
      </c>
      <c r="I33" s="356"/>
      <c r="J33" s="347" t="s">
        <v>552</v>
      </c>
      <c r="K33" s="348"/>
      <c r="L33" s="348"/>
      <c r="M33" s="348"/>
      <c r="N33" s="348"/>
      <c r="O33" s="354" t="str">
        <f t="shared" ref="O33:O35" si="3">IF(AA33=0,"",AA33)</f>
        <v/>
      </c>
      <c r="P33" s="354"/>
      <c r="Q33" s="347" t="s">
        <v>555</v>
      </c>
      <c r="R33" s="348"/>
      <c r="S33" s="348"/>
      <c r="T33" s="348"/>
      <c r="U33" s="348"/>
      <c r="V33" s="354" t="str">
        <f t="shared" ref="V33:V34" si="4">IF(AB33=0,"",AB33)</f>
        <v/>
      </c>
      <c r="W33" s="354"/>
      <c r="Z33" s="14">
        <f>+KintoneからC100エクセル!BM2</f>
        <v>0</v>
      </c>
      <c r="AA33" s="14">
        <f>+KintoneからC100エクセル!BN2</f>
        <v>0</v>
      </c>
      <c r="AB33" s="14">
        <f>+KintoneからC100エクセル!BO2</f>
        <v>0</v>
      </c>
      <c r="AE33" s="18" t="str">
        <f t="shared" ref="AE33:AE38" si="5">IF(H33=0,"",H33)</f>
        <v/>
      </c>
      <c r="AF33" s="18" t="str">
        <f t="shared" ref="AF33:AF36" si="6">IF(O33=0,"",O33)</f>
        <v/>
      </c>
      <c r="AG33" s="18" t="str">
        <f t="shared" ref="AG33:AG34" si="7">IF(V33=0,"",V33)</f>
        <v/>
      </c>
    </row>
    <row r="34" spans="2:33" ht="15" customHeight="1" x14ac:dyDescent="0.55000000000000004">
      <c r="B34" s="130"/>
      <c r="C34" s="347" t="s">
        <v>548</v>
      </c>
      <c r="D34" s="348"/>
      <c r="E34" s="348"/>
      <c r="F34" s="348"/>
      <c r="G34" s="348"/>
      <c r="H34" s="355" t="str">
        <f t="shared" si="2"/>
        <v/>
      </c>
      <c r="I34" s="356"/>
      <c r="J34" s="347" t="s">
        <v>553</v>
      </c>
      <c r="K34" s="348"/>
      <c r="L34" s="348"/>
      <c r="M34" s="348"/>
      <c r="N34" s="348"/>
      <c r="O34" s="354" t="str">
        <f t="shared" si="3"/>
        <v/>
      </c>
      <c r="P34" s="354"/>
      <c r="Q34" s="347" t="s">
        <v>556</v>
      </c>
      <c r="R34" s="348"/>
      <c r="S34" s="348"/>
      <c r="T34" s="348"/>
      <c r="U34" s="348"/>
      <c r="V34" s="354" t="str">
        <f t="shared" si="4"/>
        <v/>
      </c>
      <c r="W34" s="354"/>
      <c r="Z34" s="14">
        <f>+KintoneからC100エクセル!FZ2</f>
        <v>0</v>
      </c>
      <c r="AA34" s="14">
        <f>+KintoneからC100エクセル!GA2</f>
        <v>0</v>
      </c>
      <c r="AB34" s="14">
        <f>+KintoneからC100エクセル!GB2</f>
        <v>0</v>
      </c>
      <c r="AE34" s="18" t="str">
        <f t="shared" si="5"/>
        <v/>
      </c>
      <c r="AF34" s="18" t="str">
        <f t="shared" si="6"/>
        <v/>
      </c>
      <c r="AG34" s="18" t="str">
        <f t="shared" si="7"/>
        <v/>
      </c>
    </row>
    <row r="35" spans="2:33" ht="15" customHeight="1" x14ac:dyDescent="0.55000000000000004">
      <c r="B35" s="130"/>
      <c r="C35" s="347" t="s">
        <v>549</v>
      </c>
      <c r="D35" s="348"/>
      <c r="E35" s="348"/>
      <c r="F35" s="348"/>
      <c r="G35" s="348"/>
      <c r="H35" s="355" t="str">
        <f t="shared" si="2"/>
        <v/>
      </c>
      <c r="I35" s="356"/>
      <c r="J35" s="349" t="s">
        <v>206</v>
      </c>
      <c r="K35" s="350"/>
      <c r="L35" s="350"/>
      <c r="M35" s="350"/>
      <c r="N35" s="350"/>
      <c r="O35" s="354" t="str">
        <f t="shared" si="3"/>
        <v/>
      </c>
      <c r="P35" s="354"/>
      <c r="Q35" s="365"/>
      <c r="R35" s="366"/>
      <c r="S35" s="366"/>
      <c r="T35" s="366"/>
      <c r="U35" s="366"/>
      <c r="V35" s="366"/>
      <c r="W35" s="367"/>
      <c r="Z35" s="14">
        <f>+KintoneからC100エクセル!GC2</f>
        <v>0</v>
      </c>
      <c r="AA35" s="14">
        <f>+KintoneからC100エクセル!IN2</f>
        <v>0</v>
      </c>
      <c r="AE35" s="18" t="str">
        <f t="shared" si="5"/>
        <v/>
      </c>
      <c r="AF35" s="18" t="str">
        <f t="shared" si="6"/>
        <v/>
      </c>
    </row>
    <row r="36" spans="2:33" ht="15" customHeight="1" x14ac:dyDescent="0.55000000000000004">
      <c r="B36" s="130"/>
      <c r="C36" s="345" t="s">
        <v>550</v>
      </c>
      <c r="D36" s="346"/>
      <c r="E36" s="346"/>
      <c r="F36" s="346"/>
      <c r="G36" s="346"/>
      <c r="H36" s="357" t="str">
        <f t="shared" si="2"/>
        <v/>
      </c>
      <c r="I36" s="358"/>
      <c r="J36" s="351" t="s">
        <v>554</v>
      </c>
      <c r="K36" s="352"/>
      <c r="L36" s="352"/>
      <c r="M36" s="352"/>
      <c r="N36" s="353"/>
      <c r="O36" s="362" t="str">
        <f>IF(AA36=0,"",AA36)</f>
        <v/>
      </c>
      <c r="P36" s="363"/>
      <c r="Q36" s="363"/>
      <c r="R36" s="363"/>
      <c r="S36" s="363"/>
      <c r="T36" s="363"/>
      <c r="U36" s="363"/>
      <c r="V36" s="363"/>
      <c r="W36" s="364"/>
      <c r="X36" s="8"/>
      <c r="Z36" s="14">
        <f>+KintoneからC100エクセル!BQ2</f>
        <v>0</v>
      </c>
      <c r="AA36" s="14">
        <f>+KintoneからC100エクセル!BR2</f>
        <v>0</v>
      </c>
      <c r="AB36" s="25" t="s">
        <v>204</v>
      </c>
      <c r="AE36" s="18" t="str">
        <f t="shared" si="5"/>
        <v/>
      </c>
      <c r="AF36" s="18" t="str">
        <f t="shared" si="6"/>
        <v/>
      </c>
    </row>
    <row r="37" spans="2:33" ht="15" customHeight="1" x14ac:dyDescent="0.55000000000000004">
      <c r="B37" s="130"/>
      <c r="C37" s="338" t="s">
        <v>546</v>
      </c>
      <c r="D37" s="339"/>
      <c r="E37" s="339"/>
      <c r="F37" s="339"/>
      <c r="G37" s="339"/>
      <c r="H37" s="339"/>
      <c r="I37" s="339"/>
      <c r="J37" s="339"/>
      <c r="K37" s="339"/>
      <c r="L37" s="339"/>
      <c r="M37" s="339"/>
      <c r="N37" s="339"/>
      <c r="O37" s="339"/>
      <c r="P37" s="339"/>
      <c r="Q37" s="339"/>
      <c r="R37" s="339"/>
      <c r="S37" s="339"/>
      <c r="T37" s="339"/>
      <c r="U37" s="339"/>
      <c r="V37" s="339"/>
      <c r="W37" s="340"/>
      <c r="X37" s="6"/>
      <c r="Z37" s="1"/>
      <c r="AB37" s="25" t="s">
        <v>155</v>
      </c>
      <c r="AC37" s="25" t="s">
        <v>156</v>
      </c>
    </row>
    <row r="38" spans="2:33" ht="15" customHeight="1" x14ac:dyDescent="0.55000000000000004">
      <c r="B38" s="130"/>
      <c r="C38" s="341" t="s">
        <v>207</v>
      </c>
      <c r="D38" s="341"/>
      <c r="E38" s="341"/>
      <c r="F38" s="341"/>
      <c r="G38" s="341"/>
      <c r="H38" s="344" t="str">
        <f>IF(Z38=0,"",Z38)</f>
        <v/>
      </c>
      <c r="I38" s="344"/>
      <c r="J38" s="342" t="s">
        <v>208</v>
      </c>
      <c r="K38" s="342"/>
      <c r="L38" s="342"/>
      <c r="M38" s="342"/>
      <c r="N38" s="342"/>
      <c r="O38" s="343" t="str">
        <f>IF(AA38=0,"",AA38)</f>
        <v/>
      </c>
      <c r="P38" s="343"/>
      <c r="Q38" s="342" t="s">
        <v>209</v>
      </c>
      <c r="R38" s="342"/>
      <c r="S38" s="342"/>
      <c r="T38" s="342"/>
      <c r="U38" s="342"/>
      <c r="V38" s="343" t="str">
        <f>IF(AB38=0,"",AB38)</f>
        <v/>
      </c>
      <c r="W38" s="343"/>
      <c r="X38" s="8"/>
      <c r="Z38" s="14">
        <f>+KintoneからC100エクセル!BK2</f>
        <v>0</v>
      </c>
      <c r="AA38" s="14">
        <f>+KintoneからC100エクセル!BJ2</f>
        <v>0</v>
      </c>
      <c r="AB38" s="14">
        <f>+KintoneからC100エクセル!GD2</f>
        <v>0</v>
      </c>
      <c r="AE38" s="18" t="str">
        <f t="shared" si="5"/>
        <v/>
      </c>
      <c r="AF38" s="18" t="str">
        <f t="shared" ref="AF38" si="8">IF(O38=0,"",O38)</f>
        <v/>
      </c>
      <c r="AG38" s="18" t="str">
        <f>IF(V38=0,"",V38)</f>
        <v/>
      </c>
    </row>
    <row r="39" spans="2:33" ht="15" customHeight="1" x14ac:dyDescent="0.55000000000000004">
      <c r="B39" s="143" t="s">
        <v>210</v>
      </c>
      <c r="C39" s="146" t="s">
        <v>557</v>
      </c>
      <c r="D39" s="147"/>
      <c r="E39" s="147"/>
      <c r="F39" s="147"/>
      <c r="G39" s="147"/>
      <c r="H39" s="147"/>
      <c r="I39" s="147"/>
      <c r="J39" s="147"/>
      <c r="K39" s="147"/>
      <c r="L39" s="147"/>
      <c r="M39" s="147"/>
      <c r="N39" s="147"/>
      <c r="O39" s="147"/>
      <c r="P39" s="147"/>
      <c r="Q39" s="147"/>
      <c r="R39" s="147"/>
      <c r="S39" s="147"/>
      <c r="T39" s="147"/>
      <c r="U39" s="147"/>
      <c r="V39" s="147"/>
      <c r="W39" s="148"/>
      <c r="Z39" s="1"/>
    </row>
    <row r="40" spans="2:33" ht="15" customHeight="1" x14ac:dyDescent="0.55000000000000004">
      <c r="B40" s="144"/>
      <c r="C40" s="335" t="str">
        <f>IF(Z40=0,"",Z40)</f>
        <v/>
      </c>
      <c r="D40" s="336"/>
      <c r="E40" s="337"/>
      <c r="F40" s="152" t="s">
        <v>211</v>
      </c>
      <c r="G40" s="153"/>
      <c r="H40" s="153"/>
      <c r="I40" s="153"/>
      <c r="J40" s="153"/>
      <c r="K40" s="153"/>
      <c r="L40" s="153"/>
      <c r="M40" s="153"/>
      <c r="N40" s="153"/>
      <c r="O40" s="153"/>
      <c r="P40" s="153"/>
      <c r="Q40" s="153"/>
      <c r="R40" s="153"/>
      <c r="S40" s="153"/>
      <c r="T40" s="153"/>
      <c r="U40" s="153"/>
      <c r="V40" s="153"/>
      <c r="W40" s="154"/>
      <c r="Z40" s="14">
        <f>+KintoneからC100エクセル!BS2</f>
        <v>0</v>
      </c>
      <c r="AE40" s="18" t="str">
        <f>IF(C40=0,"",C40)</f>
        <v/>
      </c>
    </row>
    <row r="41" spans="2:33" ht="15" customHeight="1" x14ac:dyDescent="0.55000000000000004">
      <c r="B41" s="145"/>
      <c r="C41" s="155" t="s">
        <v>212</v>
      </c>
      <c r="D41" s="156"/>
      <c r="E41" s="157"/>
      <c r="F41" s="299" t="str">
        <f>IF(AA41=0,"",AA41)</f>
        <v/>
      </c>
      <c r="G41" s="300"/>
      <c r="H41" s="300"/>
      <c r="I41" s="300"/>
      <c r="J41" s="300"/>
      <c r="K41" s="300"/>
      <c r="L41" s="300"/>
      <c r="M41" s="300"/>
      <c r="N41" s="300"/>
      <c r="O41" s="300"/>
      <c r="P41" s="300"/>
      <c r="Q41" s="300"/>
      <c r="R41" s="300"/>
      <c r="S41" s="300"/>
      <c r="T41" s="300"/>
      <c r="U41" s="300"/>
      <c r="V41" s="300"/>
      <c r="W41" s="301"/>
      <c r="Z41" s="1"/>
      <c r="AA41" s="14">
        <f>+KintoneからC100エクセル!N2</f>
        <v>0</v>
      </c>
      <c r="AF41" s="18" t="str">
        <f>IF(F41=0,"",F41)</f>
        <v/>
      </c>
    </row>
    <row r="42" spans="2:33" ht="15" customHeight="1" x14ac:dyDescent="0.55000000000000004">
      <c r="B42" s="143" t="s">
        <v>214</v>
      </c>
      <c r="C42" s="146" t="s">
        <v>213</v>
      </c>
      <c r="D42" s="147"/>
      <c r="E42" s="147"/>
      <c r="F42" s="147"/>
      <c r="G42" s="147"/>
      <c r="H42" s="147"/>
      <c r="I42" s="147"/>
      <c r="J42" s="147"/>
      <c r="K42" s="147"/>
      <c r="L42" s="147"/>
      <c r="M42" s="147"/>
      <c r="N42" s="147"/>
      <c r="O42" s="147"/>
      <c r="P42" s="147"/>
      <c r="Q42" s="147"/>
      <c r="R42" s="147"/>
      <c r="S42" s="147"/>
      <c r="T42" s="147"/>
      <c r="U42" s="147"/>
      <c r="V42" s="147"/>
      <c r="W42" s="148"/>
      <c r="Z42" s="1"/>
    </row>
    <row r="43" spans="2:33" ht="15" customHeight="1" x14ac:dyDescent="0.55000000000000004">
      <c r="B43" s="144"/>
      <c r="C43" s="335" t="str">
        <f>IF(Z43=0,"",Z43)</f>
        <v/>
      </c>
      <c r="D43" s="336"/>
      <c r="E43" s="337"/>
      <c r="F43" s="152" t="s">
        <v>558</v>
      </c>
      <c r="G43" s="153"/>
      <c r="H43" s="153"/>
      <c r="I43" s="153"/>
      <c r="J43" s="153"/>
      <c r="K43" s="153"/>
      <c r="L43" s="153"/>
      <c r="M43" s="153"/>
      <c r="N43" s="153"/>
      <c r="O43" s="153"/>
      <c r="P43" s="153"/>
      <c r="Q43" s="153"/>
      <c r="R43" s="153"/>
      <c r="S43" s="153"/>
      <c r="T43" s="153"/>
      <c r="U43" s="153"/>
      <c r="V43" s="153"/>
      <c r="W43" s="154"/>
      <c r="Z43" s="14">
        <f>+KintoneからC100エクセル!BV2</f>
        <v>0</v>
      </c>
      <c r="AE43" s="18" t="str">
        <f>IF(C43=0,"",C43)</f>
        <v/>
      </c>
    </row>
    <row r="44" spans="2:33" ht="15" customHeight="1" x14ac:dyDescent="0.55000000000000004">
      <c r="B44" s="145"/>
      <c r="C44" s="155" t="s">
        <v>212</v>
      </c>
      <c r="D44" s="156"/>
      <c r="E44" s="157"/>
      <c r="F44" s="299" t="str">
        <f>IF(AA44=0,"",AA44)</f>
        <v/>
      </c>
      <c r="G44" s="300"/>
      <c r="H44" s="300"/>
      <c r="I44" s="300"/>
      <c r="J44" s="300"/>
      <c r="K44" s="300"/>
      <c r="L44" s="300"/>
      <c r="M44" s="300"/>
      <c r="N44" s="300"/>
      <c r="O44" s="300"/>
      <c r="P44" s="300"/>
      <c r="Q44" s="300"/>
      <c r="R44" s="300"/>
      <c r="S44" s="300"/>
      <c r="T44" s="300"/>
      <c r="U44" s="300"/>
      <c r="V44" s="300"/>
      <c r="W44" s="301"/>
      <c r="Z44" s="1"/>
      <c r="AA44" s="14">
        <f>+KintoneからC100エクセル!O2</f>
        <v>0</v>
      </c>
      <c r="AF44" s="18" t="str">
        <f>IF(F44=0,"",F44)</f>
        <v/>
      </c>
    </row>
    <row r="45" spans="2:33" ht="15" customHeight="1" x14ac:dyDescent="0.55000000000000004">
      <c r="B45" s="105" t="s">
        <v>215</v>
      </c>
      <c r="C45" s="146" t="s">
        <v>248</v>
      </c>
      <c r="D45" s="147"/>
      <c r="E45" s="147"/>
      <c r="F45" s="147"/>
      <c r="G45" s="147"/>
      <c r="H45" s="147"/>
      <c r="I45" s="147"/>
      <c r="J45" s="147"/>
      <c r="K45" s="147"/>
      <c r="L45" s="147"/>
      <c r="M45" s="147"/>
      <c r="N45" s="147"/>
      <c r="O45" s="147"/>
      <c r="P45" s="147"/>
      <c r="Q45" s="147"/>
      <c r="R45" s="147"/>
      <c r="S45" s="147"/>
      <c r="T45" s="147"/>
      <c r="U45" s="147"/>
      <c r="V45" s="147"/>
      <c r="W45" s="148"/>
      <c r="X45" s="6"/>
      <c r="Z45" s="1"/>
    </row>
    <row r="46" spans="2:33" ht="15" customHeight="1" x14ac:dyDescent="0.55000000000000004">
      <c r="B46" s="106"/>
      <c r="C46" s="325" t="str">
        <f>IF(Z46=0,"",Z46)</f>
        <v/>
      </c>
      <c r="D46" s="326"/>
      <c r="E46" s="326"/>
      <c r="F46" s="326"/>
      <c r="G46" s="327"/>
      <c r="H46" s="328" t="s">
        <v>216</v>
      </c>
      <c r="I46" s="329"/>
      <c r="J46" s="211"/>
      <c r="K46" s="212"/>
      <c r="L46" s="212"/>
      <c r="M46" s="212"/>
      <c r="N46" s="212"/>
      <c r="O46" s="212"/>
      <c r="P46" s="212"/>
      <c r="Q46" s="212"/>
      <c r="R46" s="212"/>
      <c r="S46" s="212"/>
      <c r="T46" s="212"/>
      <c r="U46" s="212"/>
      <c r="V46" s="212"/>
      <c r="W46" s="213"/>
      <c r="Z46" s="14">
        <f>+KintoneからC100エクセル!P2</f>
        <v>0</v>
      </c>
      <c r="AE46" s="18" t="str">
        <f>IF(C46=0,"",C46)</f>
        <v/>
      </c>
    </row>
    <row r="47" spans="2:33" ht="14.5" customHeight="1" x14ac:dyDescent="0.55000000000000004">
      <c r="B47" s="34"/>
      <c r="C47" s="34"/>
      <c r="D47" s="34"/>
      <c r="E47" s="22"/>
      <c r="F47" s="22"/>
      <c r="G47" s="22"/>
      <c r="H47" s="22"/>
      <c r="M47" s="33"/>
      <c r="N47" s="33"/>
      <c r="O47" s="33"/>
      <c r="Z47" s="1"/>
    </row>
    <row r="48" spans="2:33" ht="16" customHeight="1" x14ac:dyDescent="0.55000000000000004">
      <c r="B48" s="29" t="s">
        <v>561</v>
      </c>
      <c r="C48" s="29"/>
      <c r="D48" s="29"/>
    </row>
    <row r="49" spans="2:36" ht="14.5" customHeight="1" x14ac:dyDescent="0.55000000000000004">
      <c r="B49" s="35" t="s">
        <v>559</v>
      </c>
      <c r="C49" s="35"/>
      <c r="D49" s="35"/>
    </row>
    <row r="50" spans="2:36" ht="14.5" customHeight="1" x14ac:dyDescent="0.55000000000000004">
      <c r="B50" s="35" t="s">
        <v>560</v>
      </c>
      <c r="C50" s="35"/>
      <c r="D50" s="35"/>
    </row>
    <row r="51" spans="2:36" ht="6" customHeight="1" x14ac:dyDescent="0.55000000000000004">
      <c r="B51" s="35"/>
      <c r="C51" s="35"/>
      <c r="D51" s="35"/>
    </row>
    <row r="52" spans="2:36" ht="14.5" customHeight="1" x14ac:dyDescent="0.55000000000000004">
      <c r="B52" s="36" t="s">
        <v>185</v>
      </c>
      <c r="C52" s="36"/>
      <c r="D52" s="36"/>
      <c r="E52" s="36"/>
      <c r="F52" s="36"/>
      <c r="G52" s="36"/>
      <c r="H52" s="36"/>
      <c r="I52" s="36"/>
      <c r="J52" s="36"/>
      <c r="K52" s="36"/>
      <c r="L52" s="36"/>
      <c r="M52" s="194" t="s">
        <v>187</v>
      </c>
      <c r="N52" s="195"/>
      <c r="O52" s="149" t="str">
        <f>IF(Z52=0,"",Z52)</f>
        <v/>
      </c>
      <c r="P52" s="150"/>
      <c r="Q52" s="151"/>
      <c r="R52" s="48" t="s">
        <v>188</v>
      </c>
      <c r="Y52" s="1"/>
      <c r="Z52" s="14">
        <f>+KintoneからC100エクセル!IO2</f>
        <v>0</v>
      </c>
      <c r="AB52" s="48"/>
      <c r="AE52" s="18" t="str">
        <f>IF(O52=0,"",O52)</f>
        <v/>
      </c>
      <c r="AH52" s="82"/>
      <c r="AI52" s="47"/>
      <c r="AJ52" s="92"/>
    </row>
    <row r="53" spans="2:36" ht="6" customHeight="1" x14ac:dyDescent="0.55000000000000004">
      <c r="B53" s="5"/>
      <c r="C53" s="5"/>
      <c r="D53" s="5"/>
    </row>
    <row r="54" spans="2:36" ht="15" customHeight="1" x14ac:dyDescent="0.55000000000000004">
      <c r="B54" s="129" t="s">
        <v>15</v>
      </c>
      <c r="C54" s="147" t="s">
        <v>217</v>
      </c>
      <c r="D54" s="147"/>
      <c r="E54" s="147"/>
      <c r="F54" s="147"/>
      <c r="G54" s="147"/>
      <c r="H54" s="147"/>
      <c r="I54" s="147"/>
      <c r="J54" s="147"/>
      <c r="K54" s="147"/>
      <c r="L54" s="147"/>
      <c r="M54" s="147"/>
      <c r="N54" s="147"/>
      <c r="O54" s="147"/>
      <c r="P54" s="147"/>
      <c r="Q54" s="147"/>
      <c r="R54" s="147"/>
      <c r="S54" s="147"/>
      <c r="T54" s="147"/>
      <c r="U54" s="147"/>
      <c r="V54" s="147"/>
      <c r="W54" s="148"/>
    </row>
    <row r="55" spans="2:36" ht="15" customHeight="1" x14ac:dyDescent="0.55000000000000004">
      <c r="B55" s="130"/>
      <c r="C55" s="330" t="s">
        <v>218</v>
      </c>
      <c r="D55" s="330"/>
      <c r="E55" s="330"/>
      <c r="F55" s="330"/>
      <c r="G55" s="330"/>
      <c r="H55" s="252" t="str">
        <f>IF(Y55=0,"",Y55)</f>
        <v/>
      </c>
      <c r="I55" s="253"/>
      <c r="J55" s="332"/>
      <c r="K55" s="333"/>
      <c r="L55" s="333"/>
      <c r="M55" s="333"/>
      <c r="N55" s="333"/>
      <c r="O55" s="333"/>
      <c r="P55" s="333"/>
      <c r="Q55" s="333"/>
      <c r="R55" s="333"/>
      <c r="S55" s="333"/>
      <c r="T55" s="333"/>
      <c r="U55" s="333"/>
      <c r="V55" s="333"/>
      <c r="W55" s="334"/>
      <c r="X55" s="6"/>
      <c r="Y55" s="14">
        <f>+KintoneからC100エクセル!GF2</f>
        <v>0</v>
      </c>
      <c r="Z55" s="12"/>
      <c r="AD55" s="18" t="str">
        <f>IF(H55=0,"",H55)</f>
        <v/>
      </c>
      <c r="AE55" s="1" t="str">
        <f>IF(J55=0,"",J55)</f>
        <v/>
      </c>
    </row>
    <row r="56" spans="2:36" ht="15" customHeight="1" x14ac:dyDescent="0.55000000000000004">
      <c r="B56" s="130"/>
      <c r="C56" s="330" t="s">
        <v>219</v>
      </c>
      <c r="D56" s="330"/>
      <c r="E56" s="330"/>
      <c r="F56" s="330"/>
      <c r="G56" s="330"/>
      <c r="H56" s="252" t="str">
        <f t="shared" ref="H56:H58" si="9">IF(Y56=0,"",Y56)</f>
        <v/>
      </c>
      <c r="I56" s="253"/>
      <c r="J56" s="332"/>
      <c r="K56" s="333"/>
      <c r="L56" s="333"/>
      <c r="M56" s="333"/>
      <c r="N56" s="333"/>
      <c r="O56" s="333"/>
      <c r="P56" s="333"/>
      <c r="Q56" s="333"/>
      <c r="R56" s="333"/>
      <c r="S56" s="333"/>
      <c r="T56" s="333"/>
      <c r="U56" s="333"/>
      <c r="V56" s="333"/>
      <c r="W56" s="334"/>
      <c r="Y56" s="14">
        <f>+KintoneからC100エクセル!BW2</f>
        <v>0</v>
      </c>
      <c r="Z56" s="1"/>
      <c r="AD56" s="18" t="str">
        <f t="shared" ref="AD56:AD58" si="10">IF(H56=0,"",H56)</f>
        <v/>
      </c>
      <c r="AE56" s="1" t="str">
        <f t="shared" ref="AE56:AE57" si="11">IF(M56=0,"",M56)</f>
        <v/>
      </c>
    </row>
    <row r="57" spans="2:36" ht="15" customHeight="1" x14ac:dyDescent="0.55000000000000004">
      <c r="B57" s="130"/>
      <c r="C57" s="331" t="s">
        <v>39</v>
      </c>
      <c r="D57" s="331"/>
      <c r="E57" s="331"/>
      <c r="F57" s="331"/>
      <c r="G57" s="331"/>
      <c r="H57" s="252" t="str">
        <f t="shared" si="9"/>
        <v/>
      </c>
      <c r="I57" s="253"/>
      <c r="J57" s="332"/>
      <c r="K57" s="333"/>
      <c r="L57" s="333"/>
      <c r="M57" s="333"/>
      <c r="N57" s="333"/>
      <c r="O57" s="333"/>
      <c r="P57" s="333"/>
      <c r="Q57" s="333"/>
      <c r="R57" s="333"/>
      <c r="S57" s="333"/>
      <c r="T57" s="333"/>
      <c r="U57" s="333"/>
      <c r="V57" s="333"/>
      <c r="W57" s="334"/>
      <c r="X57" s="6"/>
      <c r="Y57" s="14">
        <f>+KintoneからC100エクセル!BY2</f>
        <v>0</v>
      </c>
      <c r="Z57" s="1"/>
      <c r="AD57" s="18" t="str">
        <f t="shared" si="10"/>
        <v/>
      </c>
      <c r="AE57" s="1" t="str">
        <f t="shared" si="11"/>
        <v/>
      </c>
    </row>
    <row r="58" spans="2:36" ht="15" customHeight="1" x14ac:dyDescent="0.55000000000000004">
      <c r="B58" s="130"/>
      <c r="C58" s="425" t="s">
        <v>220</v>
      </c>
      <c r="D58" s="426"/>
      <c r="E58" s="426"/>
      <c r="F58" s="426"/>
      <c r="G58" s="427"/>
      <c r="H58" s="252" t="str">
        <f t="shared" si="9"/>
        <v/>
      </c>
      <c r="I58" s="253"/>
      <c r="J58" s="332"/>
      <c r="K58" s="333"/>
      <c r="L58" s="333"/>
      <c r="M58" s="333"/>
      <c r="N58" s="333"/>
      <c r="O58" s="333"/>
      <c r="P58" s="333"/>
      <c r="Q58" s="333"/>
      <c r="R58" s="333"/>
      <c r="S58" s="333"/>
      <c r="T58" s="333"/>
      <c r="U58" s="333"/>
      <c r="V58" s="333"/>
      <c r="W58" s="334"/>
      <c r="X58" s="6"/>
      <c r="Y58" s="14">
        <f>+KintoneからC100エクセル!BX2</f>
        <v>0</v>
      </c>
      <c r="Z58" s="1"/>
      <c r="AD58" s="18" t="str">
        <f t="shared" si="10"/>
        <v/>
      </c>
    </row>
    <row r="59" spans="2:36" ht="15" customHeight="1" x14ac:dyDescent="0.55000000000000004">
      <c r="B59" s="130"/>
      <c r="C59" s="307" t="s">
        <v>221</v>
      </c>
      <c r="D59" s="308"/>
      <c r="E59" s="308"/>
      <c r="F59" s="308"/>
      <c r="G59" s="309"/>
      <c r="H59" s="428" t="s">
        <v>225</v>
      </c>
      <c r="I59" s="320"/>
      <c r="J59" s="320"/>
      <c r="K59" s="320"/>
      <c r="L59" s="320"/>
      <c r="M59" s="320"/>
      <c r="N59" s="316" t="str">
        <f>IF(Z59=0,"",Z59)</f>
        <v/>
      </c>
      <c r="O59" s="317"/>
      <c r="P59" s="320" t="s">
        <v>226</v>
      </c>
      <c r="Q59" s="320"/>
      <c r="R59" s="320"/>
      <c r="S59" s="320"/>
      <c r="T59" s="320"/>
      <c r="U59" s="320"/>
      <c r="V59" s="316" t="str">
        <f>IF(AA59=0,"",AA59)</f>
        <v/>
      </c>
      <c r="W59" s="317"/>
      <c r="X59" s="6"/>
      <c r="Y59" s="1"/>
      <c r="Z59" s="14">
        <f>+KintoneからC100エクセル!CE2</f>
        <v>0</v>
      </c>
      <c r="AA59" s="14">
        <f>+KintoneからC100エクセル!CD2</f>
        <v>0</v>
      </c>
      <c r="AE59" s="18" t="str">
        <f>IF(N59=0,"",N59)</f>
        <v/>
      </c>
      <c r="AF59" s="18" t="str">
        <f>IF(V59=0,"",V59)</f>
        <v/>
      </c>
    </row>
    <row r="60" spans="2:36" ht="15" customHeight="1" x14ac:dyDescent="0.55000000000000004">
      <c r="B60" s="130"/>
      <c r="C60" s="310"/>
      <c r="D60" s="311"/>
      <c r="E60" s="311"/>
      <c r="F60" s="311"/>
      <c r="G60" s="312"/>
      <c r="H60" s="429" t="s">
        <v>222</v>
      </c>
      <c r="I60" s="321"/>
      <c r="J60" s="321"/>
      <c r="K60" s="321"/>
      <c r="L60" s="321"/>
      <c r="M60" s="321"/>
      <c r="N60" s="318" t="str">
        <f t="shared" ref="N60:N63" si="12">IF(Z60=0,"",Z60)</f>
        <v/>
      </c>
      <c r="O60" s="319"/>
      <c r="P60" s="321" t="s">
        <v>76</v>
      </c>
      <c r="Q60" s="321"/>
      <c r="R60" s="321"/>
      <c r="S60" s="321"/>
      <c r="T60" s="321"/>
      <c r="U60" s="321"/>
      <c r="V60" s="318" t="str">
        <f t="shared" ref="V60:V62" si="13">IF(AA60=0,"",AA60)</f>
        <v/>
      </c>
      <c r="W60" s="319"/>
      <c r="X60" s="8"/>
      <c r="Z60" s="14">
        <f>+KintoneからC100エクセル!BZ2</f>
        <v>0</v>
      </c>
      <c r="AA60" s="14">
        <f>+KintoneからC100エクセル!CA2</f>
        <v>0</v>
      </c>
      <c r="AE60" s="18" t="str">
        <f t="shared" ref="AE60:AE63" si="14">IF(N60=0,"",N60)</f>
        <v/>
      </c>
      <c r="AF60" s="18" t="str">
        <f t="shared" ref="AF60:AF62" si="15">IF(V60=0,"",V60)</f>
        <v/>
      </c>
    </row>
    <row r="61" spans="2:36" ht="15" customHeight="1" x14ac:dyDescent="0.55000000000000004">
      <c r="B61" s="130"/>
      <c r="C61" s="310"/>
      <c r="D61" s="311"/>
      <c r="E61" s="311"/>
      <c r="F61" s="311"/>
      <c r="G61" s="312"/>
      <c r="H61" s="429" t="s">
        <v>223</v>
      </c>
      <c r="I61" s="321"/>
      <c r="J61" s="321"/>
      <c r="K61" s="321"/>
      <c r="L61" s="321"/>
      <c r="M61" s="321"/>
      <c r="N61" s="318" t="str">
        <f t="shared" si="12"/>
        <v/>
      </c>
      <c r="O61" s="319"/>
      <c r="P61" s="321" t="s">
        <v>227</v>
      </c>
      <c r="Q61" s="321"/>
      <c r="R61" s="321"/>
      <c r="S61" s="321"/>
      <c r="T61" s="321"/>
      <c r="U61" s="321"/>
      <c r="V61" s="318" t="str">
        <f t="shared" si="13"/>
        <v/>
      </c>
      <c r="W61" s="319"/>
      <c r="X61" s="8"/>
      <c r="Z61" s="14">
        <f>+KintoneからC100エクセル!GN2</f>
        <v>0</v>
      </c>
      <c r="AA61" s="14">
        <f>+KintoneからC100エクセル!GO2</f>
        <v>0</v>
      </c>
      <c r="AE61" s="18" t="str">
        <f t="shared" si="14"/>
        <v/>
      </c>
      <c r="AF61" s="18" t="str">
        <f t="shared" si="15"/>
        <v/>
      </c>
    </row>
    <row r="62" spans="2:36" ht="15" customHeight="1" x14ac:dyDescent="0.55000000000000004">
      <c r="B62" s="130"/>
      <c r="C62" s="310"/>
      <c r="D62" s="311"/>
      <c r="E62" s="311"/>
      <c r="F62" s="311"/>
      <c r="G62" s="312"/>
      <c r="H62" s="429" t="s">
        <v>77</v>
      </c>
      <c r="I62" s="321"/>
      <c r="J62" s="321"/>
      <c r="K62" s="321"/>
      <c r="L62" s="321"/>
      <c r="M62" s="321"/>
      <c r="N62" s="318" t="str">
        <f t="shared" si="12"/>
        <v/>
      </c>
      <c r="O62" s="319"/>
      <c r="P62" s="321" t="s">
        <v>78</v>
      </c>
      <c r="Q62" s="321"/>
      <c r="R62" s="321"/>
      <c r="S62" s="321"/>
      <c r="T62" s="321"/>
      <c r="U62" s="321"/>
      <c r="V62" s="318" t="str">
        <f t="shared" si="13"/>
        <v/>
      </c>
      <c r="W62" s="319"/>
      <c r="X62" s="8"/>
      <c r="Z62" s="14">
        <f>+KintoneからC100エクセル!CB2</f>
        <v>0</v>
      </c>
      <c r="AA62" s="14">
        <f>+KintoneからC100エクセル!CC2</f>
        <v>0</v>
      </c>
      <c r="AE62" s="18" t="str">
        <f t="shared" si="14"/>
        <v/>
      </c>
      <c r="AF62" s="18" t="str">
        <f t="shared" si="15"/>
        <v/>
      </c>
    </row>
    <row r="63" spans="2:36" ht="15" customHeight="1" x14ac:dyDescent="0.55000000000000004">
      <c r="B63" s="131"/>
      <c r="C63" s="313"/>
      <c r="D63" s="314"/>
      <c r="E63" s="314"/>
      <c r="F63" s="314"/>
      <c r="G63" s="315"/>
      <c r="H63" s="305" t="s">
        <v>224</v>
      </c>
      <c r="I63" s="306"/>
      <c r="J63" s="306"/>
      <c r="K63" s="306"/>
      <c r="L63" s="306"/>
      <c r="M63" s="306"/>
      <c r="N63" s="197" t="str">
        <f t="shared" si="12"/>
        <v/>
      </c>
      <c r="O63" s="198"/>
      <c r="P63" s="322"/>
      <c r="Q63" s="323"/>
      <c r="R63" s="323"/>
      <c r="S63" s="323"/>
      <c r="T63" s="323"/>
      <c r="U63" s="323"/>
      <c r="V63" s="323"/>
      <c r="W63" s="324"/>
      <c r="X63" s="8"/>
      <c r="Z63" s="14">
        <f>+KintoneからC100エクセル!GP2</f>
        <v>0</v>
      </c>
      <c r="AE63" s="18" t="str">
        <f t="shared" si="14"/>
        <v/>
      </c>
    </row>
    <row r="64" spans="2:36" ht="15" customHeight="1" x14ac:dyDescent="0.55000000000000004">
      <c r="B64" s="272" t="s">
        <v>40</v>
      </c>
      <c r="C64" s="275" t="s">
        <v>228</v>
      </c>
      <c r="D64" s="275"/>
      <c r="E64" s="275"/>
      <c r="F64" s="275"/>
      <c r="G64" s="275"/>
      <c r="H64" s="275"/>
      <c r="I64" s="275"/>
      <c r="J64" s="275"/>
      <c r="K64" s="275"/>
      <c r="L64" s="275"/>
      <c r="M64" s="275"/>
      <c r="N64" s="275"/>
      <c r="O64" s="275"/>
      <c r="P64" s="275"/>
      <c r="Q64" s="275"/>
      <c r="R64" s="275"/>
      <c r="S64" s="275"/>
      <c r="T64" s="275"/>
      <c r="U64" s="275"/>
      <c r="V64" s="275"/>
      <c r="W64" s="276"/>
      <c r="X64" s="8"/>
      <c r="Z64" s="1"/>
    </row>
    <row r="65" spans="2:33" ht="15" customHeight="1" x14ac:dyDescent="0.55000000000000004">
      <c r="B65" s="273"/>
      <c r="C65" s="277" t="s">
        <v>229</v>
      </c>
      <c r="D65" s="277"/>
      <c r="E65" s="277"/>
      <c r="F65" s="277"/>
      <c r="G65" s="277"/>
      <c r="H65" s="278" t="str">
        <f>IF(Y65=0,"",Y65)</f>
        <v/>
      </c>
      <c r="I65" s="279"/>
      <c r="J65" s="279"/>
      <c r="K65" s="279"/>
      <c r="L65" s="279"/>
      <c r="M65" s="279"/>
      <c r="N65" s="279"/>
      <c r="O65" s="279"/>
      <c r="P65" s="279"/>
      <c r="Q65" s="279"/>
      <c r="R65" s="279"/>
      <c r="S65" s="279"/>
      <c r="T65" s="279"/>
      <c r="U65" s="279"/>
      <c r="V65" s="279"/>
      <c r="W65" s="280"/>
      <c r="X65" s="8"/>
      <c r="Y65" s="14">
        <f>+KintoneからC100エクセル!IP2</f>
        <v>0</v>
      </c>
      <c r="Z65" s="1"/>
      <c r="AD65" s="18" t="str">
        <f t="shared" ref="AD65:AD66" si="16">IF(H65=0,"",H65)</f>
        <v/>
      </c>
    </row>
    <row r="66" spans="2:33" ht="15" customHeight="1" x14ac:dyDescent="0.55000000000000004">
      <c r="B66" s="274"/>
      <c r="C66" s="281" t="s">
        <v>38</v>
      </c>
      <c r="D66" s="281"/>
      <c r="E66" s="281"/>
      <c r="F66" s="281"/>
      <c r="G66" s="281"/>
      <c r="H66" s="158" t="str">
        <f>IF(Y66=0,"",Y66)</f>
        <v/>
      </c>
      <c r="I66" s="159"/>
      <c r="J66" s="159"/>
      <c r="K66" s="159"/>
      <c r="L66" s="159"/>
      <c r="M66" s="159"/>
      <c r="N66" s="159"/>
      <c r="O66" s="159"/>
      <c r="P66" s="159"/>
      <c r="Q66" s="159"/>
      <c r="R66" s="159"/>
      <c r="S66" s="159"/>
      <c r="T66" s="159"/>
      <c r="U66" s="159"/>
      <c r="V66" s="159"/>
      <c r="W66" s="160"/>
      <c r="X66" s="6"/>
      <c r="Y66" s="14">
        <f>+KintoneからC100エクセル!IQ2</f>
        <v>0</v>
      </c>
      <c r="Z66" s="1"/>
      <c r="AA66" s="25" t="s">
        <v>157</v>
      </c>
      <c r="AB66" s="25" t="s">
        <v>158</v>
      </c>
      <c r="AC66" s="25" t="s">
        <v>159</v>
      </c>
      <c r="AD66" s="18" t="str">
        <f t="shared" si="16"/>
        <v/>
      </c>
    </row>
    <row r="67" spans="2:33" ht="15" customHeight="1" x14ac:dyDescent="0.55000000000000004">
      <c r="B67" s="129" t="s">
        <v>41</v>
      </c>
      <c r="C67" s="282" t="s">
        <v>230</v>
      </c>
      <c r="D67" s="282"/>
      <c r="E67" s="282"/>
      <c r="F67" s="282"/>
      <c r="G67" s="282"/>
      <c r="H67" s="282"/>
      <c r="I67" s="282"/>
      <c r="J67" s="282"/>
      <c r="K67" s="282"/>
      <c r="L67" s="282"/>
      <c r="M67" s="282"/>
      <c r="N67" s="282"/>
      <c r="O67" s="282"/>
      <c r="P67" s="282"/>
      <c r="Q67" s="282"/>
      <c r="R67" s="282"/>
      <c r="S67" s="282"/>
      <c r="T67" s="282"/>
      <c r="U67" s="282"/>
      <c r="V67" s="282"/>
      <c r="W67" s="283"/>
      <c r="X67" s="6"/>
      <c r="Y67" s="1"/>
      <c r="Z67" s="1"/>
      <c r="AA67" s="25" t="s">
        <v>246</v>
      </c>
      <c r="AB67" s="25" t="s">
        <v>247</v>
      </c>
    </row>
    <row r="68" spans="2:33" ht="15" customHeight="1" x14ac:dyDescent="0.55000000000000004">
      <c r="B68" s="130"/>
      <c r="C68" s="284" t="s">
        <v>231</v>
      </c>
      <c r="D68" s="285"/>
      <c r="E68" s="285"/>
      <c r="F68" s="285"/>
      <c r="G68" s="285"/>
      <c r="H68" s="285"/>
      <c r="I68" s="285"/>
      <c r="J68" s="286"/>
      <c r="K68" s="287" t="str">
        <f>IF(Z68=0,"",Z68)</f>
        <v/>
      </c>
      <c r="L68" s="288"/>
      <c r="M68" s="289"/>
      <c r="N68" s="290"/>
      <c r="O68" s="291"/>
      <c r="P68" s="291"/>
      <c r="Q68" s="291"/>
      <c r="R68" s="291"/>
      <c r="S68" s="291"/>
      <c r="T68" s="291"/>
      <c r="U68" s="291"/>
      <c r="V68" s="291"/>
      <c r="W68" s="292"/>
      <c r="X68" s="6"/>
      <c r="Y68" s="1"/>
      <c r="Z68" s="14">
        <f>+KintoneからC100エクセル!CF2</f>
        <v>0</v>
      </c>
      <c r="AA68" s="25" t="s">
        <v>249</v>
      </c>
      <c r="AB68" s="25" t="s">
        <v>160</v>
      </c>
      <c r="AE68" s="18" t="str">
        <f>IF(K68=0,"",K68)</f>
        <v/>
      </c>
    </row>
    <row r="69" spans="2:33" ht="15" customHeight="1" x14ac:dyDescent="0.55000000000000004">
      <c r="B69" s="130"/>
      <c r="C69" s="284" t="s">
        <v>232</v>
      </c>
      <c r="D69" s="285"/>
      <c r="E69" s="285"/>
      <c r="F69" s="285"/>
      <c r="G69" s="285"/>
      <c r="H69" s="285"/>
      <c r="I69" s="285"/>
      <c r="J69" s="286"/>
      <c r="K69" s="293" t="str">
        <f>IF(Z69=0,"",Z69)</f>
        <v/>
      </c>
      <c r="L69" s="294"/>
      <c r="M69" s="294"/>
      <c r="N69" s="294"/>
      <c r="O69" s="294"/>
      <c r="P69" s="294"/>
      <c r="Q69" s="294"/>
      <c r="R69" s="294"/>
      <c r="S69" s="294"/>
      <c r="T69" s="294"/>
      <c r="U69" s="294"/>
      <c r="V69" s="294"/>
      <c r="W69" s="295"/>
      <c r="X69" s="6"/>
      <c r="Y69" s="1"/>
      <c r="Z69" s="17">
        <f>+KintoneからC100エクセル!IR2</f>
        <v>0</v>
      </c>
      <c r="AA69" s="12"/>
      <c r="AB69" s="12"/>
      <c r="AE69" s="19" t="str">
        <f>IF(K69=0,"",K69)</f>
        <v/>
      </c>
      <c r="AG69" s="12"/>
    </row>
    <row r="70" spans="2:33" ht="15" customHeight="1" x14ac:dyDescent="0.55000000000000004">
      <c r="B70" s="130"/>
      <c r="C70" s="284" t="s">
        <v>233</v>
      </c>
      <c r="D70" s="285"/>
      <c r="E70" s="285"/>
      <c r="F70" s="285"/>
      <c r="G70" s="285"/>
      <c r="H70" s="285"/>
      <c r="I70" s="285"/>
      <c r="J70" s="285"/>
      <c r="K70" s="285"/>
      <c r="L70" s="285"/>
      <c r="M70" s="285"/>
      <c r="N70" s="285"/>
      <c r="O70" s="285"/>
      <c r="P70" s="285"/>
      <c r="Q70" s="285"/>
      <c r="R70" s="285"/>
      <c r="S70" s="285"/>
      <c r="T70" s="285"/>
      <c r="U70" s="285"/>
      <c r="V70" s="285"/>
      <c r="W70" s="286"/>
      <c r="X70" s="6"/>
      <c r="Y70" s="1"/>
      <c r="Z70" s="22"/>
      <c r="AB70" s="12"/>
      <c r="AG70" s="12"/>
    </row>
    <row r="71" spans="2:33" ht="15" customHeight="1" x14ac:dyDescent="0.55000000000000004">
      <c r="B71" s="130"/>
      <c r="C71" s="260" t="str">
        <f>IF(Y71=0,"",Y71)</f>
        <v/>
      </c>
      <c r="D71" s="261"/>
      <c r="E71" s="262"/>
      <c r="F71" s="296" t="s">
        <v>234</v>
      </c>
      <c r="G71" s="297"/>
      <c r="H71" s="297"/>
      <c r="I71" s="297"/>
      <c r="J71" s="297"/>
      <c r="K71" s="297"/>
      <c r="L71" s="297"/>
      <c r="M71" s="297"/>
      <c r="N71" s="297"/>
      <c r="O71" s="297"/>
      <c r="P71" s="297"/>
      <c r="Q71" s="297"/>
      <c r="R71" s="297"/>
      <c r="S71" s="297"/>
      <c r="T71" s="297"/>
      <c r="U71" s="297"/>
      <c r="V71" s="297"/>
      <c r="W71" s="298"/>
      <c r="X71" s="6"/>
      <c r="Y71" s="14">
        <f>+KintoneからC100エクセル!IS2</f>
        <v>0</v>
      </c>
      <c r="Z71" s="1"/>
      <c r="AD71" s="18" t="str">
        <f>IF(C71=0,"",C71)</f>
        <v/>
      </c>
    </row>
    <row r="72" spans="2:33" ht="15" customHeight="1" x14ac:dyDescent="0.55000000000000004">
      <c r="B72" s="130"/>
      <c r="C72" s="155" t="s">
        <v>212</v>
      </c>
      <c r="D72" s="156"/>
      <c r="E72" s="157"/>
      <c r="F72" s="299" t="str">
        <f>IF(Z72=0,"",Z72)</f>
        <v/>
      </c>
      <c r="G72" s="300"/>
      <c r="H72" s="300"/>
      <c r="I72" s="300"/>
      <c r="J72" s="300"/>
      <c r="K72" s="300"/>
      <c r="L72" s="300"/>
      <c r="M72" s="300"/>
      <c r="N72" s="300"/>
      <c r="O72" s="300"/>
      <c r="P72" s="300"/>
      <c r="Q72" s="300"/>
      <c r="R72" s="300"/>
      <c r="S72" s="300"/>
      <c r="T72" s="300"/>
      <c r="U72" s="300"/>
      <c r="V72" s="300"/>
      <c r="W72" s="301"/>
      <c r="X72" s="6"/>
      <c r="Z72" s="14">
        <f>+KintoneからC100エクセル!IT2</f>
        <v>0</v>
      </c>
      <c r="AE72" s="18" t="str">
        <f>IF(F72=0,"",F72)</f>
        <v/>
      </c>
    </row>
    <row r="73" spans="2:33" ht="15" customHeight="1" x14ac:dyDescent="0.55000000000000004">
      <c r="B73" s="130"/>
      <c r="C73" s="284" t="s">
        <v>235</v>
      </c>
      <c r="D73" s="285"/>
      <c r="E73" s="285"/>
      <c r="F73" s="285"/>
      <c r="G73" s="285"/>
      <c r="H73" s="285"/>
      <c r="I73" s="285"/>
      <c r="J73" s="285"/>
      <c r="K73" s="285"/>
      <c r="L73" s="285"/>
      <c r="M73" s="285"/>
      <c r="N73" s="285"/>
      <c r="O73" s="285"/>
      <c r="P73" s="285"/>
      <c r="Q73" s="285"/>
      <c r="R73" s="285"/>
      <c r="S73" s="285"/>
      <c r="T73" s="285"/>
      <c r="U73" s="285"/>
      <c r="V73" s="285"/>
      <c r="W73" s="286"/>
      <c r="Y73" s="1"/>
      <c r="Z73" s="1"/>
    </row>
    <row r="74" spans="2:33" ht="15" customHeight="1" x14ac:dyDescent="0.55000000000000004">
      <c r="B74" s="130"/>
      <c r="C74" s="260" t="str">
        <f>IF(Y74=0,"",Y74)</f>
        <v/>
      </c>
      <c r="D74" s="261"/>
      <c r="E74" s="262"/>
      <c r="F74" s="296" t="s">
        <v>236</v>
      </c>
      <c r="G74" s="297"/>
      <c r="H74" s="297"/>
      <c r="I74" s="297"/>
      <c r="J74" s="297"/>
      <c r="K74" s="297"/>
      <c r="L74" s="297"/>
      <c r="M74" s="297"/>
      <c r="N74" s="297"/>
      <c r="O74" s="297"/>
      <c r="P74" s="297"/>
      <c r="Q74" s="297"/>
      <c r="R74" s="297"/>
      <c r="S74" s="297"/>
      <c r="T74" s="297"/>
      <c r="U74" s="297"/>
      <c r="V74" s="297"/>
      <c r="W74" s="298"/>
      <c r="Y74" s="14">
        <f>+KintoneからC100エクセル!FO2</f>
        <v>0</v>
      </c>
      <c r="Z74" s="1"/>
      <c r="AD74" s="18" t="str">
        <f>IF(C74=0,"",C74)</f>
        <v/>
      </c>
    </row>
    <row r="75" spans="2:33" ht="15" customHeight="1" x14ac:dyDescent="0.55000000000000004">
      <c r="B75" s="131"/>
      <c r="C75" s="302" t="s">
        <v>237</v>
      </c>
      <c r="D75" s="303"/>
      <c r="E75" s="304"/>
      <c r="F75" s="299" t="str">
        <f>IF(Z75=0,"",Z75)</f>
        <v/>
      </c>
      <c r="G75" s="300"/>
      <c r="H75" s="300"/>
      <c r="I75" s="300"/>
      <c r="J75" s="300"/>
      <c r="K75" s="300"/>
      <c r="L75" s="300"/>
      <c r="M75" s="300"/>
      <c r="N75" s="300"/>
      <c r="O75" s="300"/>
      <c r="P75" s="300"/>
      <c r="Q75" s="300"/>
      <c r="R75" s="300"/>
      <c r="S75" s="300"/>
      <c r="T75" s="300"/>
      <c r="U75" s="300"/>
      <c r="V75" s="300"/>
      <c r="W75" s="301"/>
      <c r="Y75" s="1"/>
      <c r="Z75" s="14">
        <f>+KintoneからC100エクセル!GR2</f>
        <v>0</v>
      </c>
      <c r="AE75" s="18" t="str">
        <f>IF(F75=0,"",F75)</f>
        <v/>
      </c>
    </row>
    <row r="76" spans="2:33" ht="15" customHeight="1" x14ac:dyDescent="0.55000000000000004">
      <c r="B76" s="143" t="s">
        <v>42</v>
      </c>
      <c r="C76" s="146" t="s">
        <v>562</v>
      </c>
      <c r="D76" s="147"/>
      <c r="E76" s="147"/>
      <c r="F76" s="147"/>
      <c r="G76" s="147"/>
      <c r="H76" s="147"/>
      <c r="I76" s="147"/>
      <c r="J76" s="147"/>
      <c r="K76" s="147"/>
      <c r="L76" s="147"/>
      <c r="M76" s="147"/>
      <c r="N76" s="147"/>
      <c r="O76" s="147"/>
      <c r="P76" s="147"/>
      <c r="Q76" s="147"/>
      <c r="R76" s="147"/>
      <c r="S76" s="147"/>
      <c r="T76" s="147"/>
      <c r="U76" s="147"/>
      <c r="V76" s="147"/>
      <c r="W76" s="148"/>
      <c r="Y76" s="1"/>
      <c r="Z76" s="1"/>
    </row>
    <row r="77" spans="2:33" ht="15" customHeight="1" x14ac:dyDescent="0.55000000000000004">
      <c r="B77" s="144"/>
      <c r="C77" s="260" t="str">
        <f>IF(Y77=0,"",Y77)</f>
        <v/>
      </c>
      <c r="D77" s="261"/>
      <c r="E77" s="262"/>
      <c r="F77" s="152" t="s">
        <v>563</v>
      </c>
      <c r="G77" s="153"/>
      <c r="H77" s="153"/>
      <c r="I77" s="153"/>
      <c r="J77" s="153"/>
      <c r="K77" s="153"/>
      <c r="L77" s="153"/>
      <c r="M77" s="153"/>
      <c r="N77" s="153"/>
      <c r="O77" s="153"/>
      <c r="P77" s="153"/>
      <c r="Q77" s="153"/>
      <c r="R77" s="153"/>
      <c r="S77" s="153"/>
      <c r="T77" s="153"/>
      <c r="U77" s="153"/>
      <c r="V77" s="153"/>
      <c r="W77" s="154"/>
      <c r="Y77" s="14">
        <f>+KintoneからC100エクセル!CG2</f>
        <v>0</v>
      </c>
      <c r="Z77" s="1"/>
      <c r="AD77" s="18" t="str">
        <f>IF(C77=0,"",C77)</f>
        <v/>
      </c>
    </row>
    <row r="78" spans="2:33" ht="15" customHeight="1" x14ac:dyDescent="0.55000000000000004">
      <c r="B78" s="145"/>
      <c r="C78" s="155" t="s">
        <v>238</v>
      </c>
      <c r="D78" s="156"/>
      <c r="E78" s="157"/>
      <c r="F78" s="263" t="str">
        <f>IF(Z78=0,"",Z78)</f>
        <v/>
      </c>
      <c r="G78" s="264"/>
      <c r="H78" s="264"/>
      <c r="I78" s="264"/>
      <c r="J78" s="265"/>
      <c r="K78" s="155" t="s">
        <v>239</v>
      </c>
      <c r="L78" s="156"/>
      <c r="M78" s="157"/>
      <c r="N78" s="158" t="str">
        <f>IF(AA78=0,"",AA78)</f>
        <v/>
      </c>
      <c r="O78" s="159"/>
      <c r="P78" s="159"/>
      <c r="Q78" s="159"/>
      <c r="R78" s="159"/>
      <c r="S78" s="159"/>
      <c r="T78" s="159"/>
      <c r="U78" s="159"/>
      <c r="V78" s="159"/>
      <c r="W78" s="160"/>
      <c r="Y78" s="1"/>
      <c r="Z78" s="17">
        <f>+KintoneからC100エクセル!AC2</f>
        <v>0</v>
      </c>
      <c r="AA78" s="14">
        <f>+KintoneからC100エクセル!FP2</f>
        <v>0</v>
      </c>
      <c r="AE78" s="19" t="str">
        <f>IF(F78=0,"",F78)</f>
        <v/>
      </c>
      <c r="AF78" s="18" t="str">
        <f>IF(N78=0,"",N78)</f>
        <v/>
      </c>
    </row>
    <row r="79" spans="2:33" ht="15" customHeight="1" x14ac:dyDescent="0.55000000000000004">
      <c r="B79" s="143" t="s">
        <v>43</v>
      </c>
      <c r="C79" s="146" t="s">
        <v>240</v>
      </c>
      <c r="D79" s="147"/>
      <c r="E79" s="147"/>
      <c r="F79" s="147"/>
      <c r="G79" s="147"/>
      <c r="H79" s="147"/>
      <c r="I79" s="147"/>
      <c r="J79" s="147"/>
      <c r="K79" s="147"/>
      <c r="L79" s="147"/>
      <c r="M79" s="147"/>
      <c r="N79" s="147"/>
      <c r="O79" s="147"/>
      <c r="P79" s="147"/>
      <c r="Q79" s="147"/>
      <c r="R79" s="147"/>
      <c r="S79" s="147"/>
      <c r="T79" s="147"/>
      <c r="U79" s="147"/>
      <c r="V79" s="147"/>
      <c r="W79" s="148"/>
      <c r="Y79" s="1"/>
      <c r="Z79" s="1"/>
    </row>
    <row r="80" spans="2:33" ht="15" customHeight="1" x14ac:dyDescent="0.55000000000000004">
      <c r="B80" s="144"/>
      <c r="C80" s="260" t="str">
        <f>IF(Y80=0,"",Y80)</f>
        <v/>
      </c>
      <c r="D80" s="261"/>
      <c r="E80" s="262"/>
      <c r="F80" s="139" t="s">
        <v>241</v>
      </c>
      <c r="G80" s="140"/>
      <c r="H80" s="140"/>
      <c r="I80" s="140"/>
      <c r="J80" s="140"/>
      <c r="K80" s="140"/>
      <c r="L80" s="140"/>
      <c r="M80" s="140"/>
      <c r="N80" s="140"/>
      <c r="O80" s="140"/>
      <c r="P80" s="140"/>
      <c r="Q80" s="140"/>
      <c r="R80" s="140"/>
      <c r="S80" s="140"/>
      <c r="T80" s="140"/>
      <c r="U80" s="140"/>
      <c r="V80" s="140"/>
      <c r="W80" s="266"/>
      <c r="Y80" s="14">
        <f>+KintoneからC100エクセル!IU2</f>
        <v>0</v>
      </c>
      <c r="Z80" s="1"/>
      <c r="AD80" s="18" t="str">
        <f>IF(C80=0,"",C80)</f>
        <v/>
      </c>
    </row>
    <row r="81" spans="2:33" ht="15" customHeight="1" x14ac:dyDescent="0.55000000000000004">
      <c r="B81" s="144"/>
      <c r="C81" s="267" t="s">
        <v>242</v>
      </c>
      <c r="D81" s="268"/>
      <c r="E81" s="269"/>
      <c r="F81" s="270" t="str">
        <f>IF(Z81=0,"",Z81)</f>
        <v/>
      </c>
      <c r="G81" s="271"/>
      <c r="H81" s="51" t="s">
        <v>119</v>
      </c>
      <c r="I81" s="202"/>
      <c r="J81" s="203"/>
      <c r="K81" s="203"/>
      <c r="L81" s="203"/>
      <c r="M81" s="203"/>
      <c r="N81" s="203"/>
      <c r="O81" s="203"/>
      <c r="P81" s="203"/>
      <c r="Q81" s="203"/>
      <c r="R81" s="203"/>
      <c r="S81" s="203"/>
      <c r="T81" s="203"/>
      <c r="U81" s="203"/>
      <c r="V81" s="203"/>
      <c r="W81" s="204"/>
      <c r="Y81" s="1"/>
      <c r="Z81" s="14">
        <f>+KintoneからC100エクセル!AD2</f>
        <v>0</v>
      </c>
      <c r="AE81" s="18" t="str">
        <f t="shared" ref="AE81:AE82" si="17">IF(F81=0,"",F81)</f>
        <v/>
      </c>
    </row>
    <row r="82" spans="2:33" ht="15" customHeight="1" x14ac:dyDescent="0.55000000000000004">
      <c r="B82" s="145"/>
      <c r="C82" s="267" t="s">
        <v>243</v>
      </c>
      <c r="D82" s="268"/>
      <c r="E82" s="269"/>
      <c r="F82" s="270" t="str">
        <f>IF(Z82=0,"",Z82)</f>
        <v/>
      </c>
      <c r="G82" s="271"/>
      <c r="H82" s="51" t="s">
        <v>119</v>
      </c>
      <c r="I82" s="202"/>
      <c r="J82" s="203"/>
      <c r="K82" s="203"/>
      <c r="L82" s="203"/>
      <c r="M82" s="203"/>
      <c r="N82" s="203"/>
      <c r="O82" s="203"/>
      <c r="P82" s="203"/>
      <c r="Q82" s="203"/>
      <c r="R82" s="203"/>
      <c r="S82" s="203"/>
      <c r="T82" s="203"/>
      <c r="U82" s="203"/>
      <c r="V82" s="203"/>
      <c r="W82" s="204"/>
      <c r="Y82" s="1"/>
      <c r="Z82" s="14">
        <f>+KintoneからC100エクセル!AE2</f>
        <v>0</v>
      </c>
      <c r="AE82" s="18" t="str">
        <f t="shared" si="17"/>
        <v/>
      </c>
    </row>
    <row r="83" spans="2:33" ht="15" customHeight="1" x14ac:dyDescent="0.55000000000000004">
      <c r="B83" s="143" t="s">
        <v>178</v>
      </c>
      <c r="C83" s="146" t="s">
        <v>244</v>
      </c>
      <c r="D83" s="147"/>
      <c r="E83" s="147"/>
      <c r="F83" s="147"/>
      <c r="G83" s="147"/>
      <c r="H83" s="147"/>
      <c r="I83" s="147"/>
      <c r="J83" s="147"/>
      <c r="K83" s="147"/>
      <c r="L83" s="147"/>
      <c r="M83" s="147"/>
      <c r="N83" s="147"/>
      <c r="O83" s="147"/>
      <c r="P83" s="147"/>
      <c r="Q83" s="147"/>
      <c r="R83" s="147"/>
      <c r="S83" s="147"/>
      <c r="T83" s="147"/>
      <c r="U83" s="147"/>
      <c r="V83" s="147"/>
      <c r="W83" s="148"/>
      <c r="Y83" s="1"/>
      <c r="Z83" s="1"/>
    </row>
    <row r="84" spans="2:33" ht="15" customHeight="1" x14ac:dyDescent="0.55000000000000004">
      <c r="B84" s="144"/>
      <c r="C84" s="260" t="str">
        <f>IF(Y84=0,"",Y84)</f>
        <v/>
      </c>
      <c r="D84" s="261"/>
      <c r="E84" s="262"/>
      <c r="F84" s="152" t="s">
        <v>245</v>
      </c>
      <c r="G84" s="153"/>
      <c r="H84" s="153"/>
      <c r="I84" s="153"/>
      <c r="J84" s="153"/>
      <c r="K84" s="153"/>
      <c r="L84" s="153"/>
      <c r="M84" s="153"/>
      <c r="N84" s="153"/>
      <c r="O84" s="153"/>
      <c r="P84" s="153"/>
      <c r="Q84" s="153"/>
      <c r="R84" s="153"/>
      <c r="S84" s="153"/>
      <c r="T84" s="153"/>
      <c r="U84" s="153"/>
      <c r="V84" s="153"/>
      <c r="W84" s="154"/>
      <c r="Y84" s="14">
        <f>+KintoneからC100エクセル!CH2</f>
        <v>0</v>
      </c>
      <c r="Z84" s="1"/>
      <c r="AD84" s="18" t="str">
        <f>IF(C84=0,"",C84)</f>
        <v/>
      </c>
    </row>
    <row r="85" spans="2:33" ht="15" customHeight="1" x14ac:dyDescent="0.55000000000000004">
      <c r="B85" s="145"/>
      <c r="C85" s="155" t="s">
        <v>212</v>
      </c>
      <c r="D85" s="156"/>
      <c r="E85" s="157"/>
      <c r="F85" s="158" t="str">
        <f>IF(Z85=0,"",Z85)</f>
        <v/>
      </c>
      <c r="G85" s="159"/>
      <c r="H85" s="159"/>
      <c r="I85" s="159"/>
      <c r="J85" s="159"/>
      <c r="K85" s="159"/>
      <c r="L85" s="159"/>
      <c r="M85" s="159"/>
      <c r="N85" s="159"/>
      <c r="O85" s="159"/>
      <c r="P85" s="159"/>
      <c r="Q85" s="159"/>
      <c r="R85" s="159"/>
      <c r="S85" s="159"/>
      <c r="T85" s="159"/>
      <c r="U85" s="159"/>
      <c r="V85" s="159"/>
      <c r="W85" s="160"/>
      <c r="Y85" s="1"/>
      <c r="Z85" s="14">
        <f>+KintoneからC100エクセル!AF2</f>
        <v>0</v>
      </c>
      <c r="AE85" s="18" t="str">
        <f t="shared" ref="AE85" si="18">IF(F85=0,"",F85)</f>
        <v/>
      </c>
    </row>
    <row r="86" spans="2:33" ht="14.5" customHeight="1" x14ac:dyDescent="0.55000000000000004">
      <c r="B86" s="53"/>
      <c r="C86" s="54"/>
      <c r="D86" s="54"/>
      <c r="E86" s="54"/>
      <c r="F86" s="52"/>
      <c r="G86" s="52"/>
      <c r="H86" s="52"/>
      <c r="I86" s="52"/>
      <c r="J86" s="52"/>
      <c r="K86" s="52"/>
      <c r="L86" s="52"/>
      <c r="M86" s="52"/>
      <c r="N86" s="52"/>
      <c r="O86" s="52"/>
      <c r="P86" s="52"/>
      <c r="Q86" s="52"/>
      <c r="R86" s="52"/>
      <c r="S86" s="52"/>
      <c r="T86" s="52"/>
      <c r="U86" s="52"/>
      <c r="V86" s="52"/>
      <c r="W86" s="52"/>
      <c r="Y86" s="1"/>
      <c r="Z86" s="1"/>
    </row>
    <row r="87" spans="2:33" ht="16" customHeight="1" x14ac:dyDescent="0.55000000000000004">
      <c r="B87" s="29" t="s">
        <v>564</v>
      </c>
      <c r="C87" s="29"/>
      <c r="D87" s="29"/>
      <c r="Y87" s="1"/>
      <c r="Z87" s="1"/>
    </row>
    <row r="88" spans="2:33" ht="14.5" customHeight="1" x14ac:dyDescent="0.55000000000000004">
      <c r="B88" s="36" t="s">
        <v>565</v>
      </c>
      <c r="C88" s="36"/>
      <c r="D88" s="36"/>
      <c r="Y88" s="1"/>
      <c r="Z88" s="1"/>
    </row>
    <row r="89" spans="2:33" ht="14.5" customHeight="1" x14ac:dyDescent="0.55000000000000004">
      <c r="B89" s="36" t="s">
        <v>566</v>
      </c>
      <c r="C89" s="36"/>
      <c r="D89" s="36"/>
      <c r="Y89" s="1"/>
      <c r="Z89" s="1"/>
    </row>
    <row r="90" spans="2:33" ht="6" customHeight="1" x14ac:dyDescent="0.55000000000000004">
      <c r="B90" s="36"/>
      <c r="C90" s="36"/>
      <c r="D90" s="36"/>
      <c r="Y90" s="1"/>
      <c r="Z90" s="1"/>
    </row>
    <row r="91" spans="2:33" ht="14.5" customHeight="1" x14ac:dyDescent="0.55000000000000004">
      <c r="B91" s="36" t="s">
        <v>185</v>
      </c>
      <c r="C91" s="36"/>
      <c r="D91" s="36"/>
      <c r="M91" s="194" t="s">
        <v>10</v>
      </c>
      <c r="N91" s="195"/>
      <c r="O91" s="149" t="str">
        <f>IF(Z91=0,"",Z91)</f>
        <v/>
      </c>
      <c r="P91" s="150"/>
      <c r="Q91" s="151"/>
      <c r="R91" s="46" t="s">
        <v>186</v>
      </c>
      <c r="S91" s="48"/>
      <c r="T91" s="48"/>
      <c r="U91" s="48"/>
      <c r="V91" s="48"/>
      <c r="W91" s="48"/>
      <c r="X91" s="10"/>
      <c r="Y91" s="1"/>
      <c r="Z91" s="14">
        <f>+KintoneからC100エクセル!CI2</f>
        <v>0</v>
      </c>
      <c r="AF91" s="18" t="str">
        <f>IF(O91=0,"",O91)</f>
        <v/>
      </c>
    </row>
    <row r="92" spans="2:33" ht="6" customHeight="1" x14ac:dyDescent="0.55000000000000004">
      <c r="B92" s="36"/>
      <c r="C92" s="36"/>
      <c r="D92" s="36"/>
      <c r="Q92" s="37"/>
      <c r="R92" s="3"/>
      <c r="S92" s="3"/>
      <c r="T92" s="3"/>
      <c r="U92" s="3"/>
      <c r="W92" s="39"/>
      <c r="X92" s="10"/>
      <c r="Y92" s="1"/>
      <c r="Z92" s="1"/>
    </row>
    <row r="93" spans="2:33" ht="15" customHeight="1" x14ac:dyDescent="0.55000000000000004">
      <c r="B93" s="257" t="s">
        <v>120</v>
      </c>
      <c r="C93" s="254" t="s">
        <v>250</v>
      </c>
      <c r="D93" s="255"/>
      <c r="E93" s="255"/>
      <c r="F93" s="255"/>
      <c r="G93" s="255"/>
      <c r="H93" s="256"/>
      <c r="I93" s="240" t="str">
        <f>IF(Y93=0,"",Y93)</f>
        <v/>
      </c>
      <c r="J93" s="241"/>
      <c r="K93" s="241"/>
      <c r="L93" s="241"/>
      <c r="M93" s="241"/>
      <c r="N93" s="241"/>
      <c r="O93" s="241"/>
      <c r="P93" s="241"/>
      <c r="Q93" s="241"/>
      <c r="R93" s="242"/>
      <c r="S93" s="243" t="s">
        <v>251</v>
      </c>
      <c r="T93" s="244"/>
      <c r="U93" s="245"/>
      <c r="V93" s="246" t="str">
        <f>IF(Z93=0,"",Z93)</f>
        <v/>
      </c>
      <c r="W93" s="247"/>
      <c r="X93" s="6"/>
      <c r="Y93" s="14">
        <f>+KintoneからC100エクセル!Q2</f>
        <v>0</v>
      </c>
      <c r="Z93" s="26">
        <f>+KintoneからC100エクセル!CJ2</f>
        <v>0</v>
      </c>
      <c r="AE93" s="18" t="str">
        <f>IF(I93=0,"",I93)</f>
        <v/>
      </c>
      <c r="AF93" s="18" t="str">
        <f>IF(V93=0,"",V93)</f>
        <v/>
      </c>
    </row>
    <row r="94" spans="2:33" ht="15" customHeight="1" x14ac:dyDescent="0.55000000000000004">
      <c r="B94" s="258"/>
      <c r="C94" s="248" t="s">
        <v>252</v>
      </c>
      <c r="D94" s="249"/>
      <c r="E94" s="249"/>
      <c r="F94" s="249"/>
      <c r="G94" s="249"/>
      <c r="H94" s="250"/>
      <c r="I94" s="208" t="str">
        <f>IF(Y94=0,"",Y94)</f>
        <v/>
      </c>
      <c r="J94" s="209"/>
      <c r="K94" s="209"/>
      <c r="L94" s="209"/>
      <c r="M94" s="209"/>
      <c r="N94" s="209"/>
      <c r="O94" s="209"/>
      <c r="P94" s="209"/>
      <c r="Q94" s="209"/>
      <c r="R94" s="209"/>
      <c r="S94" s="209"/>
      <c r="T94" s="209"/>
      <c r="U94" s="209"/>
      <c r="V94" s="209"/>
      <c r="W94" s="210"/>
      <c r="X94" s="6"/>
      <c r="Y94" s="14">
        <f>+KintoneからC100エクセル!R2</f>
        <v>0</v>
      </c>
      <c r="Z94" s="22"/>
      <c r="AE94" s="18" t="str">
        <f>IF(I94=0,"",I94)</f>
        <v/>
      </c>
    </row>
    <row r="95" spans="2:33" ht="15" customHeight="1" x14ac:dyDescent="0.55000000000000004">
      <c r="B95" s="258"/>
      <c r="C95" s="211" t="s">
        <v>253</v>
      </c>
      <c r="D95" s="212"/>
      <c r="E95" s="212"/>
      <c r="F95" s="212"/>
      <c r="G95" s="212"/>
      <c r="H95" s="213"/>
      <c r="I95" s="251" t="s">
        <v>254</v>
      </c>
      <c r="J95" s="251"/>
      <c r="K95" s="251"/>
      <c r="L95" s="252" t="str">
        <f>IF(Y95=0,"",Y95)</f>
        <v/>
      </c>
      <c r="M95" s="253"/>
      <c r="N95" s="251" t="s">
        <v>255</v>
      </c>
      <c r="O95" s="251"/>
      <c r="P95" s="251"/>
      <c r="Q95" s="252" t="str">
        <f>IF(Z95=0,"",Z95)</f>
        <v/>
      </c>
      <c r="R95" s="253"/>
      <c r="S95" s="251" t="s">
        <v>256</v>
      </c>
      <c r="T95" s="251"/>
      <c r="U95" s="251"/>
      <c r="V95" s="252" t="str">
        <f>IF(AA95=0,"",AA95)</f>
        <v/>
      </c>
      <c r="W95" s="253"/>
      <c r="X95" s="6"/>
      <c r="Y95" s="14">
        <f>+KintoneからC100エクセル!HG2</f>
        <v>0</v>
      </c>
      <c r="Z95" s="26">
        <f>+KintoneからC100エクセル!HH2</f>
        <v>0</v>
      </c>
      <c r="AA95" s="14">
        <f>+KintoneからC100エクセル!HI2</f>
        <v>0</v>
      </c>
      <c r="AE95" s="18" t="str">
        <f>IF(L95=0,"",L95)</f>
        <v/>
      </c>
      <c r="AF95" s="18" t="str">
        <f>IF(Q95=0,"",Q95)</f>
        <v/>
      </c>
      <c r="AG95" s="18" t="str">
        <f>IF(V95=0,"",V95)</f>
        <v/>
      </c>
    </row>
    <row r="96" spans="2:33" ht="15" customHeight="1" x14ac:dyDescent="0.55000000000000004">
      <c r="B96" s="258"/>
      <c r="C96" s="211" t="s">
        <v>257</v>
      </c>
      <c r="D96" s="212"/>
      <c r="E96" s="212"/>
      <c r="F96" s="212"/>
      <c r="G96" s="212"/>
      <c r="H96" s="213"/>
      <c r="I96" s="208" t="str">
        <f>IF(Y96=0,"",Y96)</f>
        <v/>
      </c>
      <c r="J96" s="209"/>
      <c r="K96" s="209"/>
      <c r="L96" s="209"/>
      <c r="M96" s="209"/>
      <c r="N96" s="209"/>
      <c r="O96" s="209"/>
      <c r="P96" s="209"/>
      <c r="Q96" s="209"/>
      <c r="R96" s="209"/>
      <c r="S96" s="209"/>
      <c r="T96" s="209"/>
      <c r="U96" s="209"/>
      <c r="V96" s="209"/>
      <c r="W96" s="210"/>
      <c r="X96" s="6"/>
      <c r="Y96" s="14">
        <f>+KintoneからC100エクセル!AO2</f>
        <v>0</v>
      </c>
      <c r="Z96" s="22"/>
      <c r="AE96" s="18" t="str">
        <f>IF(I96=0,"",I96)</f>
        <v/>
      </c>
    </row>
    <row r="97" spans="2:33" ht="15" customHeight="1" x14ac:dyDescent="0.55000000000000004">
      <c r="B97" s="258"/>
      <c r="C97" s="211" t="s">
        <v>258</v>
      </c>
      <c r="D97" s="212"/>
      <c r="E97" s="212"/>
      <c r="F97" s="212"/>
      <c r="G97" s="212"/>
      <c r="H97" s="213"/>
      <c r="I97" s="214" t="str">
        <f>IF(Y97=0,"",Y97)</f>
        <v/>
      </c>
      <c r="J97" s="215"/>
      <c r="K97" s="55" t="s">
        <v>177</v>
      </c>
      <c r="L97" s="216"/>
      <c r="M97" s="217"/>
      <c r="N97" s="217"/>
      <c r="O97" s="217"/>
      <c r="P97" s="217"/>
      <c r="Q97" s="217"/>
      <c r="R97" s="217"/>
      <c r="S97" s="217"/>
      <c r="T97" s="217"/>
      <c r="U97" s="217"/>
      <c r="V97" s="217"/>
      <c r="W97" s="218"/>
      <c r="X97" s="6"/>
      <c r="Y97" s="14">
        <f>+KintoneからC100エクセル!S2</f>
        <v>0</v>
      </c>
      <c r="Z97" s="22"/>
      <c r="AE97" s="18" t="str">
        <f t="shared" ref="AE97:AE101" si="19">IF(I97=0,"",I97)</f>
        <v/>
      </c>
    </row>
    <row r="98" spans="2:33" ht="15" customHeight="1" x14ac:dyDescent="0.55000000000000004">
      <c r="B98" s="258"/>
      <c r="C98" s="219" t="s">
        <v>259</v>
      </c>
      <c r="D98" s="220"/>
      <c r="E98" s="220"/>
      <c r="F98" s="220"/>
      <c r="G98" s="220"/>
      <c r="H98" s="221"/>
      <c r="I98" s="228" t="str">
        <f t="shared" ref="I98:I101" si="20">IF(Y98=0,"",Y98)</f>
        <v/>
      </c>
      <c r="J98" s="229"/>
      <c r="K98" s="56" t="s">
        <v>45</v>
      </c>
      <c r="L98" s="230" t="s">
        <v>44</v>
      </c>
      <c r="M98" s="230"/>
      <c r="N98" s="230"/>
      <c r="O98" s="230"/>
      <c r="P98" s="230"/>
      <c r="Q98" s="230"/>
      <c r="R98" s="230"/>
      <c r="S98" s="230"/>
      <c r="T98" s="230"/>
      <c r="U98" s="230"/>
      <c r="V98" s="230"/>
      <c r="W98" s="231"/>
      <c r="X98" s="6"/>
      <c r="Y98" s="14">
        <f>+KintoneからC100エクセル!T2</f>
        <v>0</v>
      </c>
      <c r="Z98" s="22"/>
      <c r="AE98" s="18" t="str">
        <f t="shared" si="19"/>
        <v/>
      </c>
    </row>
    <row r="99" spans="2:33" ht="15" customHeight="1" x14ac:dyDescent="0.55000000000000004">
      <c r="B99" s="258"/>
      <c r="C99" s="222"/>
      <c r="D99" s="223"/>
      <c r="E99" s="223"/>
      <c r="F99" s="223"/>
      <c r="G99" s="223"/>
      <c r="H99" s="224"/>
      <c r="I99" s="232" t="str">
        <f t="shared" si="20"/>
        <v/>
      </c>
      <c r="J99" s="233"/>
      <c r="K99" s="57" t="s">
        <v>45</v>
      </c>
      <c r="L99" s="234" t="s">
        <v>988</v>
      </c>
      <c r="M99" s="234"/>
      <c r="N99" s="234"/>
      <c r="O99" s="234"/>
      <c r="P99" s="234"/>
      <c r="Q99" s="234"/>
      <c r="R99" s="234"/>
      <c r="S99" s="234"/>
      <c r="T99" s="234"/>
      <c r="U99" s="234"/>
      <c r="V99" s="234"/>
      <c r="W99" s="235"/>
      <c r="X99" s="6"/>
      <c r="Y99" s="14">
        <f>+KintoneからC100エクセル!U2</f>
        <v>0</v>
      </c>
      <c r="Z99" s="22"/>
      <c r="AE99" s="18" t="str">
        <f t="shared" si="19"/>
        <v/>
      </c>
    </row>
    <row r="100" spans="2:33" ht="15" customHeight="1" x14ac:dyDescent="0.55000000000000004">
      <c r="B100" s="258"/>
      <c r="C100" s="222"/>
      <c r="D100" s="223"/>
      <c r="E100" s="223"/>
      <c r="F100" s="223"/>
      <c r="G100" s="223"/>
      <c r="H100" s="224"/>
      <c r="I100" s="232" t="str">
        <f t="shared" si="20"/>
        <v/>
      </c>
      <c r="J100" s="233"/>
      <c r="K100" s="57" t="s">
        <v>45</v>
      </c>
      <c r="L100" s="234" t="s">
        <v>46</v>
      </c>
      <c r="M100" s="234"/>
      <c r="N100" s="234"/>
      <c r="O100" s="234"/>
      <c r="P100" s="234"/>
      <c r="Q100" s="234"/>
      <c r="R100" s="234"/>
      <c r="S100" s="234"/>
      <c r="T100" s="234"/>
      <c r="U100" s="234"/>
      <c r="V100" s="234"/>
      <c r="W100" s="235"/>
      <c r="X100" s="6"/>
      <c r="Y100" s="14">
        <f>+KintoneからC100エクセル!V2</f>
        <v>0</v>
      </c>
      <c r="Z100" s="22"/>
      <c r="AE100" s="18" t="str">
        <f t="shared" si="19"/>
        <v/>
      </c>
    </row>
    <row r="101" spans="2:33" ht="15" customHeight="1" x14ac:dyDescent="0.55000000000000004">
      <c r="B101" s="259"/>
      <c r="C101" s="225"/>
      <c r="D101" s="226"/>
      <c r="E101" s="226"/>
      <c r="F101" s="226"/>
      <c r="G101" s="226"/>
      <c r="H101" s="227"/>
      <c r="I101" s="236" t="str">
        <f t="shared" si="20"/>
        <v/>
      </c>
      <c r="J101" s="237"/>
      <c r="K101" s="58" t="s">
        <v>45</v>
      </c>
      <c r="L101" s="238" t="s">
        <v>260</v>
      </c>
      <c r="M101" s="238"/>
      <c r="N101" s="238"/>
      <c r="O101" s="238"/>
      <c r="P101" s="238"/>
      <c r="Q101" s="238"/>
      <c r="R101" s="238"/>
      <c r="S101" s="238"/>
      <c r="T101" s="238"/>
      <c r="U101" s="238"/>
      <c r="V101" s="238"/>
      <c r="W101" s="239"/>
      <c r="X101" s="6"/>
      <c r="Y101" s="14">
        <f>+KintoneからC100エクセル!W2</f>
        <v>0</v>
      </c>
      <c r="Z101" s="22"/>
      <c r="AE101" s="18" t="str">
        <f t="shared" si="19"/>
        <v/>
      </c>
    </row>
    <row r="102" spans="2:33" ht="15" customHeight="1" x14ac:dyDescent="0.55000000000000004">
      <c r="B102" s="257" t="s">
        <v>121</v>
      </c>
      <c r="C102" s="254" t="s">
        <v>250</v>
      </c>
      <c r="D102" s="255"/>
      <c r="E102" s="255"/>
      <c r="F102" s="255"/>
      <c r="G102" s="255"/>
      <c r="H102" s="256"/>
      <c r="I102" s="240" t="str">
        <f>IF(Y102=0,"",Y102)</f>
        <v/>
      </c>
      <c r="J102" s="241"/>
      <c r="K102" s="241"/>
      <c r="L102" s="241"/>
      <c r="M102" s="241"/>
      <c r="N102" s="241"/>
      <c r="O102" s="241"/>
      <c r="P102" s="241"/>
      <c r="Q102" s="241"/>
      <c r="R102" s="242"/>
      <c r="S102" s="243" t="s">
        <v>251</v>
      </c>
      <c r="T102" s="244"/>
      <c r="U102" s="245"/>
      <c r="V102" s="246" t="str">
        <f>IF(Z102=0,"",Z102)</f>
        <v/>
      </c>
      <c r="W102" s="247"/>
      <c r="X102" s="6"/>
      <c r="Y102" s="14">
        <f>+KintoneからC100エクセル!CK2</f>
        <v>0</v>
      </c>
      <c r="Z102" s="26">
        <f>+KintoneからC100エクセル!CM2</f>
        <v>0</v>
      </c>
      <c r="AE102" s="18" t="str">
        <f>IF(I102=0,"",I102)</f>
        <v/>
      </c>
      <c r="AF102" s="18" t="str">
        <f>IF(V102=0,"",V102)</f>
        <v/>
      </c>
    </row>
    <row r="103" spans="2:33" ht="15" customHeight="1" x14ac:dyDescent="0.55000000000000004">
      <c r="B103" s="258"/>
      <c r="C103" s="248" t="s">
        <v>252</v>
      </c>
      <c r="D103" s="249"/>
      <c r="E103" s="249"/>
      <c r="F103" s="249"/>
      <c r="G103" s="249"/>
      <c r="H103" s="250"/>
      <c r="I103" s="208" t="str">
        <f>IF(Y103=0,"",Y103)</f>
        <v/>
      </c>
      <c r="J103" s="209"/>
      <c r="K103" s="209"/>
      <c r="L103" s="209"/>
      <c r="M103" s="209"/>
      <c r="N103" s="209"/>
      <c r="O103" s="209"/>
      <c r="P103" s="209"/>
      <c r="Q103" s="209"/>
      <c r="R103" s="209"/>
      <c r="S103" s="209"/>
      <c r="T103" s="209"/>
      <c r="U103" s="209"/>
      <c r="V103" s="209"/>
      <c r="W103" s="210"/>
      <c r="X103" s="6"/>
      <c r="Y103" s="14">
        <f>+KintoneからC100エクセル!CL2</f>
        <v>0</v>
      </c>
      <c r="Z103" s="22"/>
      <c r="AE103" s="18" t="str">
        <f>IF(I103=0,"",I103)</f>
        <v/>
      </c>
    </row>
    <row r="104" spans="2:33" ht="15" customHeight="1" x14ac:dyDescent="0.55000000000000004">
      <c r="B104" s="258"/>
      <c r="C104" s="211" t="s">
        <v>253</v>
      </c>
      <c r="D104" s="212"/>
      <c r="E104" s="212"/>
      <c r="F104" s="212"/>
      <c r="G104" s="212"/>
      <c r="H104" s="213"/>
      <c r="I104" s="251" t="s">
        <v>254</v>
      </c>
      <c r="J104" s="251"/>
      <c r="K104" s="251"/>
      <c r="L104" s="252" t="str">
        <f>IF(Y104=0,"",Y104)</f>
        <v/>
      </c>
      <c r="M104" s="253"/>
      <c r="N104" s="251" t="s">
        <v>255</v>
      </c>
      <c r="O104" s="251"/>
      <c r="P104" s="251"/>
      <c r="Q104" s="252" t="str">
        <f>IF(Z104=0,"",Z104)</f>
        <v/>
      </c>
      <c r="R104" s="253"/>
      <c r="S104" s="251" t="s">
        <v>256</v>
      </c>
      <c r="T104" s="251"/>
      <c r="U104" s="251"/>
      <c r="V104" s="252" t="str">
        <f>IF(AA104=0,"",AA104)</f>
        <v/>
      </c>
      <c r="W104" s="253"/>
      <c r="X104" s="6"/>
      <c r="Y104" s="14">
        <f>+KintoneからC100エクセル!HL2</f>
        <v>0</v>
      </c>
      <c r="Z104" s="26">
        <f>+KintoneからC100エクセル!HM2</f>
        <v>0</v>
      </c>
      <c r="AA104" s="14">
        <f>+KintoneからC100エクセル!HN2</f>
        <v>0</v>
      </c>
      <c r="AE104" s="18" t="str">
        <f>IF(L104=0,"",L104)</f>
        <v/>
      </c>
      <c r="AF104" s="18" t="str">
        <f>IF(Q104=0,"",Q104)</f>
        <v/>
      </c>
      <c r="AG104" s="18" t="str">
        <f>IF(V104=0,"",V104)</f>
        <v/>
      </c>
    </row>
    <row r="105" spans="2:33" ht="15" customHeight="1" x14ac:dyDescent="0.55000000000000004">
      <c r="B105" s="258"/>
      <c r="C105" s="211" t="s">
        <v>257</v>
      </c>
      <c r="D105" s="212"/>
      <c r="E105" s="212"/>
      <c r="F105" s="212"/>
      <c r="G105" s="212"/>
      <c r="H105" s="213"/>
      <c r="I105" s="208" t="str">
        <f>IF(Y105=0,"",Y105)</f>
        <v/>
      </c>
      <c r="J105" s="209"/>
      <c r="K105" s="209"/>
      <c r="L105" s="209"/>
      <c r="M105" s="209"/>
      <c r="N105" s="209"/>
      <c r="O105" s="209"/>
      <c r="P105" s="209"/>
      <c r="Q105" s="209"/>
      <c r="R105" s="209"/>
      <c r="S105" s="209"/>
      <c r="T105" s="209"/>
      <c r="U105" s="209"/>
      <c r="V105" s="209"/>
      <c r="W105" s="210"/>
      <c r="X105" s="6"/>
      <c r="Y105" s="14">
        <f>+KintoneからC100エクセル!CO2</f>
        <v>0</v>
      </c>
      <c r="Z105" s="22"/>
      <c r="AE105" s="18" t="str">
        <f>IF(I105=0,"",I105)</f>
        <v/>
      </c>
    </row>
    <row r="106" spans="2:33" ht="15" customHeight="1" x14ac:dyDescent="0.55000000000000004">
      <c r="B106" s="258"/>
      <c r="C106" s="211" t="s">
        <v>258</v>
      </c>
      <c r="D106" s="212"/>
      <c r="E106" s="212"/>
      <c r="F106" s="212"/>
      <c r="G106" s="212"/>
      <c r="H106" s="213"/>
      <c r="I106" s="214" t="str">
        <f>IF(Y106=0,"",Y106)</f>
        <v/>
      </c>
      <c r="J106" s="215"/>
      <c r="K106" s="55" t="s">
        <v>177</v>
      </c>
      <c r="L106" s="216"/>
      <c r="M106" s="217"/>
      <c r="N106" s="217"/>
      <c r="O106" s="217"/>
      <c r="P106" s="217"/>
      <c r="Q106" s="217"/>
      <c r="R106" s="217"/>
      <c r="S106" s="217"/>
      <c r="T106" s="217"/>
      <c r="U106" s="217"/>
      <c r="V106" s="217"/>
      <c r="W106" s="218"/>
      <c r="X106" s="6"/>
      <c r="Y106" s="14">
        <f>+KintoneからC100エクセル!CN2</f>
        <v>0</v>
      </c>
      <c r="Z106" s="22"/>
      <c r="AE106" s="18" t="str">
        <f t="shared" ref="AE106:AE110" si="21">IF(I106=0,"",I106)</f>
        <v/>
      </c>
    </row>
    <row r="107" spans="2:33" ht="15" customHeight="1" x14ac:dyDescent="0.55000000000000004">
      <c r="B107" s="258"/>
      <c r="C107" s="219" t="s">
        <v>259</v>
      </c>
      <c r="D107" s="220"/>
      <c r="E107" s="220"/>
      <c r="F107" s="220"/>
      <c r="G107" s="220"/>
      <c r="H107" s="221"/>
      <c r="I107" s="228" t="str">
        <f t="shared" ref="I107:I110" si="22">IF(Y107=0,"",Y107)</f>
        <v/>
      </c>
      <c r="J107" s="229"/>
      <c r="K107" s="56" t="s">
        <v>45</v>
      </c>
      <c r="L107" s="230" t="s">
        <v>44</v>
      </c>
      <c r="M107" s="230"/>
      <c r="N107" s="230"/>
      <c r="O107" s="230"/>
      <c r="P107" s="230"/>
      <c r="Q107" s="230"/>
      <c r="R107" s="230"/>
      <c r="S107" s="230"/>
      <c r="T107" s="230"/>
      <c r="U107" s="230"/>
      <c r="V107" s="230"/>
      <c r="W107" s="231"/>
      <c r="X107" s="6"/>
      <c r="Y107" s="14">
        <f>+KintoneからC100エクセル!CP2</f>
        <v>0</v>
      </c>
      <c r="Z107" s="22"/>
      <c r="AE107" s="18" t="str">
        <f t="shared" si="21"/>
        <v/>
      </c>
    </row>
    <row r="108" spans="2:33" ht="15" customHeight="1" x14ac:dyDescent="0.55000000000000004">
      <c r="B108" s="258"/>
      <c r="C108" s="222"/>
      <c r="D108" s="223"/>
      <c r="E108" s="223"/>
      <c r="F108" s="223"/>
      <c r="G108" s="223"/>
      <c r="H108" s="224"/>
      <c r="I108" s="232" t="str">
        <f t="shared" si="22"/>
        <v/>
      </c>
      <c r="J108" s="233"/>
      <c r="K108" s="57" t="s">
        <v>45</v>
      </c>
      <c r="L108" s="234" t="s">
        <v>988</v>
      </c>
      <c r="M108" s="234"/>
      <c r="N108" s="234"/>
      <c r="O108" s="234"/>
      <c r="P108" s="234"/>
      <c r="Q108" s="234"/>
      <c r="R108" s="234"/>
      <c r="S108" s="234"/>
      <c r="T108" s="234"/>
      <c r="U108" s="234"/>
      <c r="V108" s="234"/>
      <c r="W108" s="235"/>
      <c r="X108" s="6"/>
      <c r="Y108" s="14">
        <f>+KintoneからC100エクセル!CQ2</f>
        <v>0</v>
      </c>
      <c r="Z108" s="22"/>
      <c r="AE108" s="18" t="str">
        <f t="shared" si="21"/>
        <v/>
      </c>
    </row>
    <row r="109" spans="2:33" ht="15" customHeight="1" x14ac:dyDescent="0.55000000000000004">
      <c r="B109" s="258"/>
      <c r="C109" s="222"/>
      <c r="D109" s="223"/>
      <c r="E109" s="223"/>
      <c r="F109" s="223"/>
      <c r="G109" s="223"/>
      <c r="H109" s="224"/>
      <c r="I109" s="232" t="str">
        <f t="shared" si="22"/>
        <v/>
      </c>
      <c r="J109" s="233"/>
      <c r="K109" s="57" t="s">
        <v>45</v>
      </c>
      <c r="L109" s="234" t="s">
        <v>46</v>
      </c>
      <c r="M109" s="234"/>
      <c r="N109" s="234"/>
      <c r="O109" s="234"/>
      <c r="P109" s="234"/>
      <c r="Q109" s="234"/>
      <c r="R109" s="234"/>
      <c r="S109" s="234"/>
      <c r="T109" s="234"/>
      <c r="U109" s="234"/>
      <c r="V109" s="234"/>
      <c r="W109" s="235"/>
      <c r="X109" s="6"/>
      <c r="Y109" s="14">
        <f>+KintoneからC100エクセル!CR2</f>
        <v>0</v>
      </c>
      <c r="Z109" s="22"/>
      <c r="AE109" s="18" t="str">
        <f t="shared" si="21"/>
        <v/>
      </c>
    </row>
    <row r="110" spans="2:33" ht="15" customHeight="1" x14ac:dyDescent="0.55000000000000004">
      <c r="B110" s="259"/>
      <c r="C110" s="225"/>
      <c r="D110" s="226"/>
      <c r="E110" s="226"/>
      <c r="F110" s="226"/>
      <c r="G110" s="226"/>
      <c r="H110" s="227"/>
      <c r="I110" s="236" t="str">
        <f t="shared" si="22"/>
        <v/>
      </c>
      <c r="J110" s="237"/>
      <c r="K110" s="58" t="s">
        <v>45</v>
      </c>
      <c r="L110" s="238" t="s">
        <v>260</v>
      </c>
      <c r="M110" s="238"/>
      <c r="N110" s="238"/>
      <c r="O110" s="238"/>
      <c r="P110" s="238"/>
      <c r="Q110" s="238"/>
      <c r="R110" s="238"/>
      <c r="S110" s="238"/>
      <c r="T110" s="238"/>
      <c r="U110" s="238"/>
      <c r="V110" s="238"/>
      <c r="W110" s="239"/>
      <c r="X110" s="6"/>
      <c r="Y110" s="14">
        <f>+KintoneからC100エクセル!CS2</f>
        <v>0</v>
      </c>
      <c r="Z110" s="22"/>
      <c r="AE110" s="18" t="str">
        <f t="shared" si="21"/>
        <v/>
      </c>
    </row>
    <row r="111" spans="2:33" ht="15" customHeight="1" x14ac:dyDescent="0.55000000000000004">
      <c r="B111" s="416" t="s">
        <v>122</v>
      </c>
      <c r="C111" s="254" t="s">
        <v>250</v>
      </c>
      <c r="D111" s="255"/>
      <c r="E111" s="255"/>
      <c r="F111" s="255"/>
      <c r="G111" s="255"/>
      <c r="H111" s="256"/>
      <c r="I111" s="240" t="str">
        <f>IF(Y111=0,"",Y111)</f>
        <v/>
      </c>
      <c r="J111" s="241"/>
      <c r="K111" s="241"/>
      <c r="L111" s="241"/>
      <c r="M111" s="241"/>
      <c r="N111" s="241"/>
      <c r="O111" s="241"/>
      <c r="P111" s="241"/>
      <c r="Q111" s="241"/>
      <c r="R111" s="242"/>
      <c r="S111" s="243" t="s">
        <v>251</v>
      </c>
      <c r="T111" s="244"/>
      <c r="U111" s="245"/>
      <c r="V111" s="246" t="str">
        <f>IF(Z111=0,"",Z111)</f>
        <v/>
      </c>
      <c r="W111" s="247"/>
      <c r="X111" s="6"/>
      <c r="Y111" s="14">
        <f>+KintoneからC100エクセル!CT2</f>
        <v>0</v>
      </c>
      <c r="Z111" s="26">
        <f>+KintoneからC100エクセル!CV2</f>
        <v>0</v>
      </c>
      <c r="AE111" s="18" t="str">
        <f>IF(I111=0,"",I111)</f>
        <v/>
      </c>
      <c r="AF111" s="18" t="str">
        <f>IF(V111=0,"",V111)</f>
        <v/>
      </c>
    </row>
    <row r="112" spans="2:33" ht="15" customHeight="1" x14ac:dyDescent="0.55000000000000004">
      <c r="B112" s="417"/>
      <c r="C112" s="248" t="s">
        <v>252</v>
      </c>
      <c r="D112" s="249"/>
      <c r="E112" s="249"/>
      <c r="F112" s="249"/>
      <c r="G112" s="249"/>
      <c r="H112" s="250"/>
      <c r="I112" s="208" t="str">
        <f>IF(Y112=0,"",Y112)</f>
        <v/>
      </c>
      <c r="J112" s="209"/>
      <c r="K112" s="209"/>
      <c r="L112" s="209"/>
      <c r="M112" s="209"/>
      <c r="N112" s="209"/>
      <c r="O112" s="209"/>
      <c r="P112" s="209"/>
      <c r="Q112" s="209"/>
      <c r="R112" s="209"/>
      <c r="S112" s="209"/>
      <c r="T112" s="209"/>
      <c r="U112" s="209"/>
      <c r="V112" s="209"/>
      <c r="W112" s="210"/>
      <c r="X112" s="6"/>
      <c r="Y112" s="14">
        <f>+KintoneからC100エクセル!CU2</f>
        <v>0</v>
      </c>
      <c r="Z112" s="22"/>
      <c r="AE112" s="18" t="str">
        <f>IF(I112=0,"",I112)</f>
        <v/>
      </c>
    </row>
    <row r="113" spans="2:33" ht="15" customHeight="1" x14ac:dyDescent="0.55000000000000004">
      <c r="B113" s="417"/>
      <c r="C113" s="211" t="s">
        <v>253</v>
      </c>
      <c r="D113" s="212"/>
      <c r="E113" s="212"/>
      <c r="F113" s="212"/>
      <c r="G113" s="212"/>
      <c r="H113" s="213"/>
      <c r="I113" s="251" t="s">
        <v>254</v>
      </c>
      <c r="J113" s="251"/>
      <c r="K113" s="251"/>
      <c r="L113" s="252" t="str">
        <f>IF(Y113=0,"",Y113)</f>
        <v/>
      </c>
      <c r="M113" s="253"/>
      <c r="N113" s="251" t="s">
        <v>255</v>
      </c>
      <c r="O113" s="251"/>
      <c r="P113" s="251"/>
      <c r="Q113" s="252" t="str">
        <f>IF(Z113=0,"",Z113)</f>
        <v/>
      </c>
      <c r="R113" s="253"/>
      <c r="S113" s="251" t="s">
        <v>256</v>
      </c>
      <c r="T113" s="251"/>
      <c r="U113" s="251"/>
      <c r="V113" s="252" t="str">
        <f>IF(AA113=0,"",AA113)</f>
        <v/>
      </c>
      <c r="W113" s="253"/>
      <c r="X113" s="6"/>
      <c r="Y113" s="14">
        <f>+KintoneからC100エクセル!HO2</f>
        <v>0</v>
      </c>
      <c r="Z113" s="14">
        <f>+KintoneからC100エクセル!HP2</f>
        <v>0</v>
      </c>
      <c r="AA113" s="14">
        <f>+KintoneからC100エクセル!HQ2</f>
        <v>0</v>
      </c>
      <c r="AE113" s="18" t="str">
        <f>IF(L113=0,"",L113)</f>
        <v/>
      </c>
      <c r="AF113" s="18" t="str">
        <f>IF(Q113=0,"",Q113)</f>
        <v/>
      </c>
      <c r="AG113" s="18" t="str">
        <f>IF(V113=0,"",V113)</f>
        <v/>
      </c>
    </row>
    <row r="114" spans="2:33" ht="15" customHeight="1" x14ac:dyDescent="0.55000000000000004">
      <c r="B114" s="417"/>
      <c r="C114" s="211" t="s">
        <v>257</v>
      </c>
      <c r="D114" s="212"/>
      <c r="E114" s="212"/>
      <c r="F114" s="212"/>
      <c r="G114" s="212"/>
      <c r="H114" s="213"/>
      <c r="I114" s="208" t="str">
        <f>IF(Y114=0,"",Y114)</f>
        <v/>
      </c>
      <c r="J114" s="209"/>
      <c r="K114" s="209"/>
      <c r="L114" s="209"/>
      <c r="M114" s="209"/>
      <c r="N114" s="209"/>
      <c r="O114" s="209"/>
      <c r="P114" s="209"/>
      <c r="Q114" s="209"/>
      <c r="R114" s="209"/>
      <c r="S114" s="209"/>
      <c r="T114" s="209"/>
      <c r="U114" s="209"/>
      <c r="V114" s="209"/>
      <c r="W114" s="210"/>
      <c r="X114" s="6"/>
      <c r="Y114" s="14">
        <f>+KintoneからC100エクセル!CX2</f>
        <v>0</v>
      </c>
      <c r="Z114" s="22"/>
      <c r="AE114" s="18" t="str">
        <f>IF(I114=0,"",I114)</f>
        <v/>
      </c>
    </row>
    <row r="115" spans="2:33" ht="15" customHeight="1" x14ac:dyDescent="0.55000000000000004">
      <c r="B115" s="417"/>
      <c r="C115" s="211" t="s">
        <v>258</v>
      </c>
      <c r="D115" s="212"/>
      <c r="E115" s="212"/>
      <c r="F115" s="212"/>
      <c r="G115" s="212"/>
      <c r="H115" s="213"/>
      <c r="I115" s="214" t="str">
        <f>IF(Y115=0,"",Y115)</f>
        <v/>
      </c>
      <c r="J115" s="215"/>
      <c r="K115" s="55" t="s">
        <v>177</v>
      </c>
      <c r="L115" s="216"/>
      <c r="M115" s="217"/>
      <c r="N115" s="217"/>
      <c r="O115" s="217"/>
      <c r="P115" s="217"/>
      <c r="Q115" s="217"/>
      <c r="R115" s="217"/>
      <c r="S115" s="217"/>
      <c r="T115" s="217"/>
      <c r="U115" s="217"/>
      <c r="V115" s="217"/>
      <c r="W115" s="218"/>
      <c r="X115" s="6"/>
      <c r="Y115" s="14">
        <f>+KintoneからC100エクセル!CW2</f>
        <v>0</v>
      </c>
      <c r="Z115" s="22"/>
      <c r="AE115" s="18" t="str">
        <f t="shared" ref="AE115:AE119" si="23">IF(I115=0,"",I115)</f>
        <v/>
      </c>
    </row>
    <row r="116" spans="2:33" ht="15" customHeight="1" x14ac:dyDescent="0.55000000000000004">
      <c r="B116" s="417"/>
      <c r="C116" s="219" t="s">
        <v>259</v>
      </c>
      <c r="D116" s="220"/>
      <c r="E116" s="220"/>
      <c r="F116" s="220"/>
      <c r="G116" s="220"/>
      <c r="H116" s="221"/>
      <c r="I116" s="228" t="str">
        <f t="shared" ref="I116:I119" si="24">IF(Y116=0,"",Y116)</f>
        <v/>
      </c>
      <c r="J116" s="229"/>
      <c r="K116" s="56" t="s">
        <v>45</v>
      </c>
      <c r="L116" s="230" t="s">
        <v>44</v>
      </c>
      <c r="M116" s="230"/>
      <c r="N116" s="230"/>
      <c r="O116" s="230"/>
      <c r="P116" s="230"/>
      <c r="Q116" s="230"/>
      <c r="R116" s="230"/>
      <c r="S116" s="230"/>
      <c r="T116" s="230"/>
      <c r="U116" s="230"/>
      <c r="V116" s="230"/>
      <c r="W116" s="231"/>
      <c r="X116" s="6"/>
      <c r="Y116" s="14">
        <f>+KintoneからC100エクセル!CY2</f>
        <v>0</v>
      </c>
      <c r="Z116" s="22"/>
      <c r="AE116" s="18" t="str">
        <f t="shared" si="23"/>
        <v/>
      </c>
    </row>
    <row r="117" spans="2:33" ht="15" customHeight="1" x14ac:dyDescent="0.55000000000000004">
      <c r="B117" s="417"/>
      <c r="C117" s="222"/>
      <c r="D117" s="223"/>
      <c r="E117" s="223"/>
      <c r="F117" s="223"/>
      <c r="G117" s="223"/>
      <c r="H117" s="224"/>
      <c r="I117" s="232" t="str">
        <f t="shared" si="24"/>
        <v/>
      </c>
      <c r="J117" s="233"/>
      <c r="K117" s="57" t="s">
        <v>45</v>
      </c>
      <c r="L117" s="234" t="s">
        <v>988</v>
      </c>
      <c r="M117" s="234"/>
      <c r="N117" s="234"/>
      <c r="O117" s="234"/>
      <c r="P117" s="234"/>
      <c r="Q117" s="234"/>
      <c r="R117" s="234"/>
      <c r="S117" s="234"/>
      <c r="T117" s="234"/>
      <c r="U117" s="234"/>
      <c r="V117" s="234"/>
      <c r="W117" s="235"/>
      <c r="X117" s="6"/>
      <c r="Y117" s="14">
        <f>+KintoneからC100エクセル!CZ2</f>
        <v>0</v>
      </c>
      <c r="Z117" s="22"/>
      <c r="AE117" s="18" t="str">
        <f t="shared" si="23"/>
        <v/>
      </c>
    </row>
    <row r="118" spans="2:33" ht="15" customHeight="1" x14ac:dyDescent="0.55000000000000004">
      <c r="B118" s="417"/>
      <c r="C118" s="222"/>
      <c r="D118" s="223"/>
      <c r="E118" s="223"/>
      <c r="F118" s="223"/>
      <c r="G118" s="223"/>
      <c r="H118" s="224"/>
      <c r="I118" s="232" t="str">
        <f t="shared" si="24"/>
        <v/>
      </c>
      <c r="J118" s="233"/>
      <c r="K118" s="57" t="s">
        <v>45</v>
      </c>
      <c r="L118" s="234" t="s">
        <v>46</v>
      </c>
      <c r="M118" s="234"/>
      <c r="N118" s="234"/>
      <c r="O118" s="234"/>
      <c r="P118" s="234"/>
      <c r="Q118" s="234"/>
      <c r="R118" s="234"/>
      <c r="S118" s="234"/>
      <c r="T118" s="234"/>
      <c r="U118" s="234"/>
      <c r="V118" s="234"/>
      <c r="W118" s="235"/>
      <c r="X118" s="6"/>
      <c r="Y118" s="14">
        <f>+KintoneからC100エクセル!DA2</f>
        <v>0</v>
      </c>
      <c r="Z118" s="22"/>
      <c r="AE118" s="18" t="str">
        <f t="shared" si="23"/>
        <v/>
      </c>
    </row>
    <row r="119" spans="2:33" ht="15" customHeight="1" x14ac:dyDescent="0.55000000000000004">
      <c r="B119" s="418"/>
      <c r="C119" s="225"/>
      <c r="D119" s="226"/>
      <c r="E119" s="226"/>
      <c r="F119" s="226"/>
      <c r="G119" s="226"/>
      <c r="H119" s="227"/>
      <c r="I119" s="236" t="str">
        <f t="shared" si="24"/>
        <v/>
      </c>
      <c r="J119" s="237"/>
      <c r="K119" s="58" t="s">
        <v>45</v>
      </c>
      <c r="L119" s="238" t="s">
        <v>260</v>
      </c>
      <c r="M119" s="238"/>
      <c r="N119" s="238"/>
      <c r="O119" s="238"/>
      <c r="P119" s="238"/>
      <c r="Q119" s="238"/>
      <c r="R119" s="238"/>
      <c r="S119" s="238"/>
      <c r="T119" s="238"/>
      <c r="U119" s="238"/>
      <c r="V119" s="238"/>
      <c r="W119" s="239"/>
      <c r="X119" s="6"/>
      <c r="Y119" s="14">
        <f>+KintoneからC100エクセル!DB2</f>
        <v>0</v>
      </c>
      <c r="Z119" s="22"/>
      <c r="AE119" s="18" t="str">
        <f t="shared" si="23"/>
        <v/>
      </c>
    </row>
    <row r="120" spans="2:33" ht="15" customHeight="1" x14ac:dyDescent="0.55000000000000004">
      <c r="B120" s="416" t="s">
        <v>123</v>
      </c>
      <c r="C120" s="254" t="s">
        <v>250</v>
      </c>
      <c r="D120" s="255"/>
      <c r="E120" s="255"/>
      <c r="F120" s="255"/>
      <c r="G120" s="255"/>
      <c r="H120" s="256"/>
      <c r="I120" s="240" t="str">
        <f>IF(Y120=0,"",Y120)</f>
        <v/>
      </c>
      <c r="J120" s="241"/>
      <c r="K120" s="241"/>
      <c r="L120" s="241"/>
      <c r="M120" s="241"/>
      <c r="N120" s="241"/>
      <c r="O120" s="241"/>
      <c r="P120" s="241"/>
      <c r="Q120" s="241"/>
      <c r="R120" s="242"/>
      <c r="S120" s="243" t="s">
        <v>251</v>
      </c>
      <c r="T120" s="244"/>
      <c r="U120" s="245"/>
      <c r="V120" s="246" t="str">
        <f>IF(Z120=0,"",Z120)</f>
        <v/>
      </c>
      <c r="W120" s="247"/>
      <c r="X120" s="10"/>
      <c r="Y120" s="14">
        <f>+KintoneからC100エクセル!DC2</f>
        <v>0</v>
      </c>
      <c r="Z120" s="26">
        <f>+KintoneからC100エクセル!DE2</f>
        <v>0</v>
      </c>
      <c r="AE120" s="18" t="str">
        <f>IF(I120=0,"",I120)</f>
        <v/>
      </c>
      <c r="AF120" s="18" t="str">
        <f>IF(V120=0,"",V120)</f>
        <v/>
      </c>
    </row>
    <row r="121" spans="2:33" ht="15" customHeight="1" x14ac:dyDescent="0.55000000000000004">
      <c r="B121" s="417"/>
      <c r="C121" s="248" t="s">
        <v>252</v>
      </c>
      <c r="D121" s="249"/>
      <c r="E121" s="249"/>
      <c r="F121" s="249"/>
      <c r="G121" s="249"/>
      <c r="H121" s="250"/>
      <c r="I121" s="208" t="str">
        <f>IF(Y121=0,"",Y121)</f>
        <v/>
      </c>
      <c r="J121" s="209"/>
      <c r="K121" s="209"/>
      <c r="L121" s="209"/>
      <c r="M121" s="209"/>
      <c r="N121" s="209"/>
      <c r="O121" s="209"/>
      <c r="P121" s="209"/>
      <c r="Q121" s="209"/>
      <c r="R121" s="209"/>
      <c r="S121" s="209"/>
      <c r="T121" s="209"/>
      <c r="U121" s="209"/>
      <c r="V121" s="209"/>
      <c r="W121" s="210"/>
      <c r="X121" s="6"/>
      <c r="Y121" s="14">
        <f>+KintoneからC100エクセル!DD2</f>
        <v>0</v>
      </c>
      <c r="Z121" s="22"/>
      <c r="AE121" s="18" t="str">
        <f>IF(I121=0,"",I121)</f>
        <v/>
      </c>
    </row>
    <row r="122" spans="2:33" ht="15" customHeight="1" x14ac:dyDescent="0.55000000000000004">
      <c r="B122" s="417"/>
      <c r="C122" s="211" t="s">
        <v>253</v>
      </c>
      <c r="D122" s="212"/>
      <c r="E122" s="212"/>
      <c r="F122" s="212"/>
      <c r="G122" s="212"/>
      <c r="H122" s="213"/>
      <c r="I122" s="251" t="s">
        <v>254</v>
      </c>
      <c r="J122" s="251"/>
      <c r="K122" s="251"/>
      <c r="L122" s="252" t="str">
        <f>IF(Y122=0,"",Y122)</f>
        <v/>
      </c>
      <c r="M122" s="253"/>
      <c r="N122" s="251" t="s">
        <v>255</v>
      </c>
      <c r="O122" s="251"/>
      <c r="P122" s="251"/>
      <c r="Q122" s="252" t="str">
        <f>IF(Z122=0,"",Z122)</f>
        <v/>
      </c>
      <c r="R122" s="253"/>
      <c r="S122" s="251" t="s">
        <v>256</v>
      </c>
      <c r="T122" s="251"/>
      <c r="U122" s="251"/>
      <c r="V122" s="252" t="str">
        <f>IF(AA122=0,"",AA122)</f>
        <v/>
      </c>
      <c r="W122" s="253"/>
      <c r="X122" s="6"/>
      <c r="Y122" s="14">
        <f>+KintoneからC100エクセル!HR2</f>
        <v>0</v>
      </c>
      <c r="Z122" s="14">
        <f>+KintoneからC100エクセル!HS2</f>
        <v>0</v>
      </c>
      <c r="AA122" s="14">
        <f>+KintoneからC100エクセル!HT2</f>
        <v>0</v>
      </c>
      <c r="AE122" s="18" t="str">
        <f>IF(L122=0,"",L122)</f>
        <v/>
      </c>
      <c r="AF122" s="18" t="str">
        <f>IF(Q122=0,"",Q122)</f>
        <v/>
      </c>
      <c r="AG122" s="18" t="str">
        <f>IF(V122=0,"",V122)</f>
        <v/>
      </c>
    </row>
    <row r="123" spans="2:33" ht="15" customHeight="1" x14ac:dyDescent="0.55000000000000004">
      <c r="B123" s="417"/>
      <c r="C123" s="211" t="s">
        <v>257</v>
      </c>
      <c r="D123" s="212"/>
      <c r="E123" s="212"/>
      <c r="F123" s="212"/>
      <c r="G123" s="212"/>
      <c r="H123" s="213"/>
      <c r="I123" s="208" t="str">
        <f>IF(Y123=0,"",Y123)</f>
        <v/>
      </c>
      <c r="J123" s="209"/>
      <c r="K123" s="209"/>
      <c r="L123" s="209"/>
      <c r="M123" s="209"/>
      <c r="N123" s="209"/>
      <c r="O123" s="209"/>
      <c r="P123" s="209"/>
      <c r="Q123" s="209"/>
      <c r="R123" s="209"/>
      <c r="S123" s="209"/>
      <c r="T123" s="209"/>
      <c r="U123" s="209"/>
      <c r="V123" s="209"/>
      <c r="W123" s="210"/>
      <c r="X123" s="6"/>
      <c r="Y123" s="14">
        <f>+KintoneからC100エクセル!DG2</f>
        <v>0</v>
      </c>
      <c r="Z123" s="22"/>
      <c r="AE123" s="18" t="str">
        <f>IF(I123=0,"",I123)</f>
        <v/>
      </c>
    </row>
    <row r="124" spans="2:33" ht="15" customHeight="1" x14ac:dyDescent="0.55000000000000004">
      <c r="B124" s="417"/>
      <c r="C124" s="211" t="s">
        <v>258</v>
      </c>
      <c r="D124" s="212"/>
      <c r="E124" s="212"/>
      <c r="F124" s="212"/>
      <c r="G124" s="212"/>
      <c r="H124" s="213"/>
      <c r="I124" s="214" t="str">
        <f>IF(Y124=0,"",Y124)</f>
        <v/>
      </c>
      <c r="J124" s="215"/>
      <c r="K124" s="55" t="s">
        <v>177</v>
      </c>
      <c r="L124" s="216"/>
      <c r="M124" s="217"/>
      <c r="N124" s="217"/>
      <c r="O124" s="217"/>
      <c r="P124" s="217"/>
      <c r="Q124" s="217"/>
      <c r="R124" s="217"/>
      <c r="S124" s="217"/>
      <c r="T124" s="217"/>
      <c r="U124" s="217"/>
      <c r="V124" s="217"/>
      <c r="W124" s="218"/>
      <c r="Y124" s="14">
        <f>+KintoneからC100エクセル!DF2</f>
        <v>0</v>
      </c>
      <c r="Z124" s="22"/>
      <c r="AE124" s="18" t="str">
        <f t="shared" ref="AE124:AE128" si="25">IF(I124=0,"",I124)</f>
        <v/>
      </c>
    </row>
    <row r="125" spans="2:33" ht="15" customHeight="1" x14ac:dyDescent="0.55000000000000004">
      <c r="B125" s="417"/>
      <c r="C125" s="219" t="s">
        <v>259</v>
      </c>
      <c r="D125" s="220"/>
      <c r="E125" s="220"/>
      <c r="F125" s="220"/>
      <c r="G125" s="220"/>
      <c r="H125" s="221"/>
      <c r="I125" s="228" t="str">
        <f t="shared" ref="I125:I128" si="26">IF(Y125=0,"",Y125)</f>
        <v/>
      </c>
      <c r="J125" s="229"/>
      <c r="K125" s="56" t="s">
        <v>45</v>
      </c>
      <c r="L125" s="230" t="s">
        <v>44</v>
      </c>
      <c r="M125" s="230"/>
      <c r="N125" s="230"/>
      <c r="O125" s="230"/>
      <c r="P125" s="230"/>
      <c r="Q125" s="230"/>
      <c r="R125" s="230"/>
      <c r="S125" s="230"/>
      <c r="T125" s="230"/>
      <c r="U125" s="230"/>
      <c r="V125" s="230"/>
      <c r="W125" s="231"/>
      <c r="Y125" s="14">
        <f>+KintoneからC100エクセル!DH2</f>
        <v>0</v>
      </c>
      <c r="Z125" s="22"/>
      <c r="AE125" s="18" t="str">
        <f t="shared" si="25"/>
        <v/>
      </c>
    </row>
    <row r="126" spans="2:33" ht="15" customHeight="1" x14ac:dyDescent="0.55000000000000004">
      <c r="B126" s="417"/>
      <c r="C126" s="222"/>
      <c r="D126" s="223"/>
      <c r="E126" s="223"/>
      <c r="F126" s="223"/>
      <c r="G126" s="223"/>
      <c r="H126" s="224"/>
      <c r="I126" s="232" t="str">
        <f t="shared" si="26"/>
        <v/>
      </c>
      <c r="J126" s="233"/>
      <c r="K126" s="57" t="s">
        <v>45</v>
      </c>
      <c r="L126" s="234" t="s">
        <v>988</v>
      </c>
      <c r="M126" s="234"/>
      <c r="N126" s="234"/>
      <c r="O126" s="234"/>
      <c r="P126" s="234"/>
      <c r="Q126" s="234"/>
      <c r="R126" s="234"/>
      <c r="S126" s="234"/>
      <c r="T126" s="234"/>
      <c r="U126" s="234"/>
      <c r="V126" s="234"/>
      <c r="W126" s="235"/>
      <c r="Y126" s="14">
        <f>+KintoneからC100エクセル!DI2</f>
        <v>0</v>
      </c>
      <c r="Z126" s="22"/>
      <c r="AE126" s="18" t="str">
        <f t="shared" si="25"/>
        <v/>
      </c>
    </row>
    <row r="127" spans="2:33" ht="15" customHeight="1" x14ac:dyDescent="0.55000000000000004">
      <c r="B127" s="417"/>
      <c r="C127" s="222"/>
      <c r="D127" s="223"/>
      <c r="E127" s="223"/>
      <c r="F127" s="223"/>
      <c r="G127" s="223"/>
      <c r="H127" s="224"/>
      <c r="I127" s="232" t="str">
        <f t="shared" si="26"/>
        <v/>
      </c>
      <c r="J127" s="233"/>
      <c r="K127" s="57" t="s">
        <v>45</v>
      </c>
      <c r="L127" s="234" t="s">
        <v>46</v>
      </c>
      <c r="M127" s="234"/>
      <c r="N127" s="234"/>
      <c r="O127" s="234"/>
      <c r="P127" s="234"/>
      <c r="Q127" s="234"/>
      <c r="R127" s="234"/>
      <c r="S127" s="234"/>
      <c r="T127" s="234"/>
      <c r="U127" s="234"/>
      <c r="V127" s="234"/>
      <c r="W127" s="235"/>
      <c r="Y127" s="14">
        <f>+KintoneからC100エクセル!DJ2</f>
        <v>0</v>
      </c>
      <c r="Z127" s="22"/>
      <c r="AE127" s="18" t="str">
        <f t="shared" si="25"/>
        <v/>
      </c>
    </row>
    <row r="128" spans="2:33" ht="15" customHeight="1" x14ac:dyDescent="0.55000000000000004">
      <c r="B128" s="418"/>
      <c r="C128" s="225"/>
      <c r="D128" s="226"/>
      <c r="E128" s="226"/>
      <c r="F128" s="226"/>
      <c r="G128" s="226"/>
      <c r="H128" s="227"/>
      <c r="I128" s="236" t="str">
        <f t="shared" si="26"/>
        <v/>
      </c>
      <c r="J128" s="237"/>
      <c r="K128" s="58" t="s">
        <v>45</v>
      </c>
      <c r="L128" s="238" t="s">
        <v>260</v>
      </c>
      <c r="M128" s="238"/>
      <c r="N128" s="238"/>
      <c r="O128" s="238"/>
      <c r="P128" s="238"/>
      <c r="Q128" s="238"/>
      <c r="R128" s="238"/>
      <c r="S128" s="238"/>
      <c r="T128" s="238"/>
      <c r="U128" s="238"/>
      <c r="V128" s="238"/>
      <c r="W128" s="239"/>
      <c r="Y128" s="14">
        <f>+KintoneからC100エクセル!DK2</f>
        <v>0</v>
      </c>
      <c r="Z128" s="22"/>
      <c r="AE128" s="18" t="str">
        <f t="shared" si="25"/>
        <v/>
      </c>
    </row>
    <row r="129" spans="2:33" ht="15" customHeight="1" x14ac:dyDescent="0.55000000000000004">
      <c r="B129" s="416" t="s">
        <v>124</v>
      </c>
      <c r="C129" s="254" t="s">
        <v>250</v>
      </c>
      <c r="D129" s="255"/>
      <c r="E129" s="255"/>
      <c r="F129" s="255"/>
      <c r="G129" s="255"/>
      <c r="H129" s="256"/>
      <c r="I129" s="240" t="str">
        <f>IF(Y129=0,"",Y129)</f>
        <v/>
      </c>
      <c r="J129" s="241"/>
      <c r="K129" s="241"/>
      <c r="L129" s="241"/>
      <c r="M129" s="241"/>
      <c r="N129" s="241"/>
      <c r="O129" s="241"/>
      <c r="P129" s="241"/>
      <c r="Q129" s="241"/>
      <c r="R129" s="242"/>
      <c r="S129" s="243" t="s">
        <v>251</v>
      </c>
      <c r="T129" s="244"/>
      <c r="U129" s="245"/>
      <c r="V129" s="246" t="str">
        <f>IF(Z129=0,"",Z129)</f>
        <v/>
      </c>
      <c r="W129" s="247"/>
      <c r="X129" s="10"/>
      <c r="Y129" s="14">
        <f>+KintoneからC100エクセル!DL2</f>
        <v>0</v>
      </c>
      <c r="Z129" s="26">
        <f>+KintoneからC100エクセル!DN2</f>
        <v>0</v>
      </c>
      <c r="AE129" s="18" t="str">
        <f>IF(I129=0,"",I129)</f>
        <v/>
      </c>
      <c r="AF129" s="18" t="str">
        <f>IF(V129=0,"",V129)</f>
        <v/>
      </c>
    </row>
    <row r="130" spans="2:33" ht="15" customHeight="1" x14ac:dyDescent="0.55000000000000004">
      <c r="B130" s="417"/>
      <c r="C130" s="248" t="s">
        <v>252</v>
      </c>
      <c r="D130" s="249"/>
      <c r="E130" s="249"/>
      <c r="F130" s="249"/>
      <c r="G130" s="249"/>
      <c r="H130" s="250"/>
      <c r="I130" s="208" t="str">
        <f>IF(Y130=0,"",Y130)</f>
        <v/>
      </c>
      <c r="J130" s="209"/>
      <c r="K130" s="209"/>
      <c r="L130" s="209"/>
      <c r="M130" s="209"/>
      <c r="N130" s="209"/>
      <c r="O130" s="209"/>
      <c r="P130" s="209"/>
      <c r="Q130" s="209"/>
      <c r="R130" s="209"/>
      <c r="S130" s="209"/>
      <c r="T130" s="209"/>
      <c r="U130" s="209"/>
      <c r="V130" s="209"/>
      <c r="W130" s="210"/>
      <c r="X130" s="6"/>
      <c r="Y130" s="14">
        <f>+KintoneからC100エクセル!DM2</f>
        <v>0</v>
      </c>
      <c r="Z130" s="22"/>
      <c r="AE130" s="18" t="str">
        <f>IF(I130=0,"",I130)</f>
        <v/>
      </c>
    </row>
    <row r="131" spans="2:33" ht="15" customHeight="1" x14ac:dyDescent="0.55000000000000004">
      <c r="B131" s="417"/>
      <c r="C131" s="211" t="s">
        <v>253</v>
      </c>
      <c r="D131" s="212"/>
      <c r="E131" s="212"/>
      <c r="F131" s="212"/>
      <c r="G131" s="212"/>
      <c r="H131" s="213"/>
      <c r="I131" s="251" t="s">
        <v>254</v>
      </c>
      <c r="J131" s="251"/>
      <c r="K131" s="251"/>
      <c r="L131" s="252" t="str">
        <f>IF(Y131=0,"",Y131)</f>
        <v/>
      </c>
      <c r="M131" s="253"/>
      <c r="N131" s="251" t="s">
        <v>255</v>
      </c>
      <c r="O131" s="251"/>
      <c r="P131" s="251"/>
      <c r="Q131" s="252" t="str">
        <f>IF(Z131=0,"",Z131)</f>
        <v/>
      </c>
      <c r="R131" s="253"/>
      <c r="S131" s="251" t="s">
        <v>256</v>
      </c>
      <c r="T131" s="251"/>
      <c r="U131" s="251"/>
      <c r="V131" s="252" t="str">
        <f>IF(AA131=0,"",AA131)</f>
        <v/>
      </c>
      <c r="W131" s="253"/>
      <c r="X131" s="6"/>
      <c r="Y131" s="14">
        <f>+KintoneからC100エクセル!HU2</f>
        <v>0</v>
      </c>
      <c r="Z131" s="14">
        <f>+KintoneからC100エクセル!HV2</f>
        <v>0</v>
      </c>
      <c r="AA131" s="14">
        <f>+KintoneからC100エクセル!HW2</f>
        <v>0</v>
      </c>
      <c r="AE131" s="18" t="str">
        <f>IF(L131=0,"",L131)</f>
        <v/>
      </c>
      <c r="AF131" s="18" t="str">
        <f>IF(Q131=0,"",Q131)</f>
        <v/>
      </c>
      <c r="AG131" s="18" t="str">
        <f>IF(V131=0,"",V131)</f>
        <v/>
      </c>
    </row>
    <row r="132" spans="2:33" ht="15" customHeight="1" x14ac:dyDescent="0.55000000000000004">
      <c r="B132" s="417"/>
      <c r="C132" s="211" t="s">
        <v>257</v>
      </c>
      <c r="D132" s="212"/>
      <c r="E132" s="212"/>
      <c r="F132" s="212"/>
      <c r="G132" s="212"/>
      <c r="H132" s="213"/>
      <c r="I132" s="208" t="str">
        <f>IF(Y132=0,"",Y132)</f>
        <v/>
      </c>
      <c r="J132" s="209"/>
      <c r="K132" s="209"/>
      <c r="L132" s="209"/>
      <c r="M132" s="209"/>
      <c r="N132" s="209"/>
      <c r="O132" s="209"/>
      <c r="P132" s="209"/>
      <c r="Q132" s="209"/>
      <c r="R132" s="209"/>
      <c r="S132" s="209"/>
      <c r="T132" s="209"/>
      <c r="U132" s="209"/>
      <c r="V132" s="209"/>
      <c r="W132" s="210"/>
      <c r="X132" s="6"/>
      <c r="Y132" s="14">
        <f>+KintoneからC100エクセル!DP2</f>
        <v>0</v>
      </c>
      <c r="Z132" s="22"/>
      <c r="AE132" s="18" t="str">
        <f>IF(I132=0,"",I132)</f>
        <v/>
      </c>
    </row>
    <row r="133" spans="2:33" ht="15" customHeight="1" x14ac:dyDescent="0.55000000000000004">
      <c r="B133" s="417"/>
      <c r="C133" s="211" t="s">
        <v>258</v>
      </c>
      <c r="D133" s="212"/>
      <c r="E133" s="212"/>
      <c r="F133" s="212"/>
      <c r="G133" s="212"/>
      <c r="H133" s="213"/>
      <c r="I133" s="214" t="str">
        <f>IF(Y133=0,"",Y133)</f>
        <v/>
      </c>
      <c r="J133" s="215"/>
      <c r="K133" s="55" t="s">
        <v>177</v>
      </c>
      <c r="L133" s="216"/>
      <c r="M133" s="217"/>
      <c r="N133" s="217"/>
      <c r="O133" s="217"/>
      <c r="P133" s="217"/>
      <c r="Q133" s="217"/>
      <c r="R133" s="217"/>
      <c r="S133" s="217"/>
      <c r="T133" s="217"/>
      <c r="U133" s="217"/>
      <c r="V133" s="217"/>
      <c r="W133" s="218"/>
      <c r="Y133" s="14">
        <f>+KintoneからC100エクセル!DO2</f>
        <v>0</v>
      </c>
      <c r="Z133" s="22"/>
      <c r="AE133" s="18" t="str">
        <f t="shared" ref="AE133:AE137" si="27">IF(I133=0,"",I133)</f>
        <v/>
      </c>
    </row>
    <row r="134" spans="2:33" ht="15" customHeight="1" x14ac:dyDescent="0.55000000000000004">
      <c r="B134" s="417"/>
      <c r="C134" s="219" t="s">
        <v>259</v>
      </c>
      <c r="D134" s="220"/>
      <c r="E134" s="220"/>
      <c r="F134" s="220"/>
      <c r="G134" s="220"/>
      <c r="H134" s="221"/>
      <c r="I134" s="228" t="str">
        <f t="shared" ref="I134:I137" si="28">IF(Y134=0,"",Y134)</f>
        <v/>
      </c>
      <c r="J134" s="229"/>
      <c r="K134" s="56" t="s">
        <v>45</v>
      </c>
      <c r="L134" s="230" t="s">
        <v>44</v>
      </c>
      <c r="M134" s="230"/>
      <c r="N134" s="230"/>
      <c r="O134" s="230"/>
      <c r="P134" s="230"/>
      <c r="Q134" s="230"/>
      <c r="R134" s="230"/>
      <c r="S134" s="230"/>
      <c r="T134" s="230"/>
      <c r="U134" s="230"/>
      <c r="V134" s="230"/>
      <c r="W134" s="231"/>
      <c r="Y134" s="14">
        <f>+KintoneからC100エクセル!DQ2</f>
        <v>0</v>
      </c>
      <c r="Z134" s="22"/>
      <c r="AE134" s="18" t="str">
        <f t="shared" si="27"/>
        <v/>
      </c>
    </row>
    <row r="135" spans="2:33" ht="15" customHeight="1" x14ac:dyDescent="0.55000000000000004">
      <c r="B135" s="417"/>
      <c r="C135" s="222"/>
      <c r="D135" s="223"/>
      <c r="E135" s="223"/>
      <c r="F135" s="223"/>
      <c r="G135" s="223"/>
      <c r="H135" s="224"/>
      <c r="I135" s="232" t="str">
        <f t="shared" si="28"/>
        <v/>
      </c>
      <c r="J135" s="233"/>
      <c r="K135" s="57" t="s">
        <v>45</v>
      </c>
      <c r="L135" s="234" t="s">
        <v>988</v>
      </c>
      <c r="M135" s="234"/>
      <c r="N135" s="234"/>
      <c r="O135" s="234"/>
      <c r="P135" s="234"/>
      <c r="Q135" s="234"/>
      <c r="R135" s="234"/>
      <c r="S135" s="234"/>
      <c r="T135" s="234"/>
      <c r="U135" s="234"/>
      <c r="V135" s="234"/>
      <c r="W135" s="235"/>
      <c r="Y135" s="14">
        <f>+KintoneからC100エクセル!DR2</f>
        <v>0</v>
      </c>
      <c r="Z135" s="22"/>
      <c r="AE135" s="18" t="str">
        <f t="shared" si="27"/>
        <v/>
      </c>
    </row>
    <row r="136" spans="2:33" ht="15" customHeight="1" x14ac:dyDescent="0.55000000000000004">
      <c r="B136" s="417"/>
      <c r="C136" s="222"/>
      <c r="D136" s="223"/>
      <c r="E136" s="223"/>
      <c r="F136" s="223"/>
      <c r="G136" s="223"/>
      <c r="H136" s="224"/>
      <c r="I136" s="232" t="str">
        <f t="shared" si="28"/>
        <v/>
      </c>
      <c r="J136" s="233"/>
      <c r="K136" s="57" t="s">
        <v>45</v>
      </c>
      <c r="L136" s="234" t="s">
        <v>46</v>
      </c>
      <c r="M136" s="234"/>
      <c r="N136" s="234"/>
      <c r="O136" s="234"/>
      <c r="P136" s="234"/>
      <c r="Q136" s="234"/>
      <c r="R136" s="234"/>
      <c r="S136" s="234"/>
      <c r="T136" s="234"/>
      <c r="U136" s="234"/>
      <c r="V136" s="234"/>
      <c r="W136" s="235"/>
      <c r="Y136" s="14">
        <f>+KintoneからC100エクセル!DS2</f>
        <v>0</v>
      </c>
      <c r="Z136" s="22"/>
      <c r="AE136" s="18" t="str">
        <f t="shared" si="27"/>
        <v/>
      </c>
    </row>
    <row r="137" spans="2:33" ht="15" customHeight="1" x14ac:dyDescent="0.55000000000000004">
      <c r="B137" s="418"/>
      <c r="C137" s="225"/>
      <c r="D137" s="226"/>
      <c r="E137" s="226"/>
      <c r="F137" s="226"/>
      <c r="G137" s="226"/>
      <c r="H137" s="227"/>
      <c r="I137" s="236" t="str">
        <f t="shared" si="28"/>
        <v/>
      </c>
      <c r="J137" s="237"/>
      <c r="K137" s="58" t="s">
        <v>45</v>
      </c>
      <c r="L137" s="238" t="s">
        <v>260</v>
      </c>
      <c r="M137" s="238"/>
      <c r="N137" s="238"/>
      <c r="O137" s="238"/>
      <c r="P137" s="238"/>
      <c r="Q137" s="238"/>
      <c r="R137" s="238"/>
      <c r="S137" s="238"/>
      <c r="T137" s="238"/>
      <c r="U137" s="238"/>
      <c r="V137" s="238"/>
      <c r="W137" s="239"/>
      <c r="Y137" s="14">
        <f>+KintoneからC100エクセル!DT2</f>
        <v>0</v>
      </c>
      <c r="Z137" s="22"/>
      <c r="AE137" s="18" t="str">
        <f t="shared" si="27"/>
        <v/>
      </c>
    </row>
    <row r="138" spans="2:33" ht="15" customHeight="1" x14ac:dyDescent="0.55000000000000004">
      <c r="B138" s="416" t="s">
        <v>125</v>
      </c>
      <c r="C138" s="254" t="s">
        <v>250</v>
      </c>
      <c r="D138" s="255"/>
      <c r="E138" s="255"/>
      <c r="F138" s="255"/>
      <c r="G138" s="255"/>
      <c r="H138" s="256"/>
      <c r="I138" s="240" t="str">
        <f>IF(Y138=0,"",Y138)</f>
        <v/>
      </c>
      <c r="J138" s="241"/>
      <c r="K138" s="241"/>
      <c r="L138" s="241"/>
      <c r="M138" s="241"/>
      <c r="N138" s="241"/>
      <c r="O138" s="241"/>
      <c r="P138" s="241"/>
      <c r="Q138" s="241"/>
      <c r="R138" s="242"/>
      <c r="S138" s="243" t="s">
        <v>251</v>
      </c>
      <c r="T138" s="244"/>
      <c r="U138" s="245"/>
      <c r="V138" s="246" t="str">
        <f>IF(Z138=0,"",Z138)</f>
        <v/>
      </c>
      <c r="W138" s="247"/>
      <c r="X138" s="10"/>
      <c r="Y138" s="14">
        <f>+KintoneからC100エクセル!DU2</f>
        <v>0</v>
      </c>
      <c r="Z138" s="26">
        <f>+KintoneからC100エクセル!DW2</f>
        <v>0</v>
      </c>
      <c r="AE138" s="18" t="str">
        <f>IF(I138=0,"",I138)</f>
        <v/>
      </c>
      <c r="AF138" s="18" t="str">
        <f>IF(V138=0,"",V138)</f>
        <v/>
      </c>
    </row>
    <row r="139" spans="2:33" ht="15" customHeight="1" x14ac:dyDescent="0.55000000000000004">
      <c r="B139" s="417"/>
      <c r="C139" s="248" t="s">
        <v>252</v>
      </c>
      <c r="D139" s="249"/>
      <c r="E139" s="249"/>
      <c r="F139" s="249"/>
      <c r="G139" s="249"/>
      <c r="H139" s="250"/>
      <c r="I139" s="208" t="str">
        <f>IF(Y139=0,"",Y139)</f>
        <v/>
      </c>
      <c r="J139" s="209"/>
      <c r="K139" s="209"/>
      <c r="L139" s="209"/>
      <c r="M139" s="209"/>
      <c r="N139" s="209"/>
      <c r="O139" s="209"/>
      <c r="P139" s="209"/>
      <c r="Q139" s="209"/>
      <c r="R139" s="209"/>
      <c r="S139" s="209"/>
      <c r="T139" s="209"/>
      <c r="U139" s="209"/>
      <c r="V139" s="209"/>
      <c r="W139" s="210"/>
      <c r="X139" s="6"/>
      <c r="Y139" s="14">
        <f>+KintoneからC100エクセル!DV2</f>
        <v>0</v>
      </c>
      <c r="Z139" s="22"/>
      <c r="AE139" s="18" t="str">
        <f>IF(I139=0,"",I139)</f>
        <v/>
      </c>
    </row>
    <row r="140" spans="2:33" ht="15" customHeight="1" x14ac:dyDescent="0.55000000000000004">
      <c r="B140" s="417"/>
      <c r="C140" s="211" t="s">
        <v>253</v>
      </c>
      <c r="D140" s="212"/>
      <c r="E140" s="212"/>
      <c r="F140" s="212"/>
      <c r="G140" s="212"/>
      <c r="H140" s="213"/>
      <c r="I140" s="251" t="s">
        <v>254</v>
      </c>
      <c r="J140" s="251"/>
      <c r="K140" s="251"/>
      <c r="L140" s="252" t="str">
        <f>IF(Y140=0,"",Y140)</f>
        <v/>
      </c>
      <c r="M140" s="253"/>
      <c r="N140" s="251" t="s">
        <v>255</v>
      </c>
      <c r="O140" s="251"/>
      <c r="P140" s="251"/>
      <c r="Q140" s="252" t="str">
        <f>IF(Z140=0,"",Z140)</f>
        <v/>
      </c>
      <c r="R140" s="253"/>
      <c r="S140" s="251" t="s">
        <v>256</v>
      </c>
      <c r="T140" s="251"/>
      <c r="U140" s="251"/>
      <c r="V140" s="252" t="str">
        <f>IF(AA140=0,"",AA140)</f>
        <v/>
      </c>
      <c r="W140" s="253"/>
      <c r="X140" s="6"/>
      <c r="Y140" s="14">
        <f>+KintoneからC100エクセル!HX2</f>
        <v>0</v>
      </c>
      <c r="Z140" s="14">
        <f>+KintoneからC100エクセル!HY2</f>
        <v>0</v>
      </c>
      <c r="AA140" s="14">
        <f>+KintoneからC100エクセル!HZ2</f>
        <v>0</v>
      </c>
      <c r="AE140" s="18" t="str">
        <f>IF(L140=0,"",L140)</f>
        <v/>
      </c>
      <c r="AF140" s="18" t="str">
        <f>IF(Q140=0,"",Q140)</f>
        <v/>
      </c>
      <c r="AG140" s="18" t="str">
        <f>IF(V140=0,"",V140)</f>
        <v/>
      </c>
    </row>
    <row r="141" spans="2:33" ht="15" customHeight="1" x14ac:dyDescent="0.55000000000000004">
      <c r="B141" s="417"/>
      <c r="C141" s="211" t="s">
        <v>257</v>
      </c>
      <c r="D141" s="212"/>
      <c r="E141" s="212"/>
      <c r="F141" s="212"/>
      <c r="G141" s="212"/>
      <c r="H141" s="213"/>
      <c r="I141" s="208" t="str">
        <f>IF(Y141=0,"",Y141)</f>
        <v/>
      </c>
      <c r="J141" s="209"/>
      <c r="K141" s="209"/>
      <c r="L141" s="209"/>
      <c r="M141" s="209"/>
      <c r="N141" s="209"/>
      <c r="O141" s="209"/>
      <c r="P141" s="209"/>
      <c r="Q141" s="209"/>
      <c r="R141" s="209"/>
      <c r="S141" s="209"/>
      <c r="T141" s="209"/>
      <c r="U141" s="209"/>
      <c r="V141" s="209"/>
      <c r="W141" s="210"/>
      <c r="X141" s="6"/>
      <c r="Y141" s="14">
        <f>+KintoneからC100エクセル!DY2</f>
        <v>0</v>
      </c>
      <c r="Z141" s="22"/>
      <c r="AE141" s="18" t="str">
        <f>IF(I141=0,"",I141)</f>
        <v/>
      </c>
    </row>
    <row r="142" spans="2:33" ht="15" customHeight="1" x14ac:dyDescent="0.55000000000000004">
      <c r="B142" s="417"/>
      <c r="C142" s="211" t="s">
        <v>258</v>
      </c>
      <c r="D142" s="212"/>
      <c r="E142" s="212"/>
      <c r="F142" s="212"/>
      <c r="G142" s="212"/>
      <c r="H142" s="213"/>
      <c r="I142" s="214" t="str">
        <f>IF(Y142=0,"",Y142)</f>
        <v/>
      </c>
      <c r="J142" s="215"/>
      <c r="K142" s="55" t="s">
        <v>177</v>
      </c>
      <c r="L142" s="216"/>
      <c r="M142" s="217"/>
      <c r="N142" s="217"/>
      <c r="O142" s="217"/>
      <c r="P142" s="217"/>
      <c r="Q142" s="217"/>
      <c r="R142" s="217"/>
      <c r="S142" s="217"/>
      <c r="T142" s="217"/>
      <c r="U142" s="217"/>
      <c r="V142" s="217"/>
      <c r="W142" s="218"/>
      <c r="Y142" s="14">
        <f>+KintoneからC100エクセル!DX2</f>
        <v>0</v>
      </c>
      <c r="Z142" s="22"/>
      <c r="AE142" s="18" t="str">
        <f t="shared" ref="AE142:AE146" si="29">IF(I142=0,"",I142)</f>
        <v/>
      </c>
    </row>
    <row r="143" spans="2:33" ht="15" customHeight="1" x14ac:dyDescent="0.55000000000000004">
      <c r="B143" s="417"/>
      <c r="C143" s="219" t="s">
        <v>259</v>
      </c>
      <c r="D143" s="220"/>
      <c r="E143" s="220"/>
      <c r="F143" s="220"/>
      <c r="G143" s="220"/>
      <c r="H143" s="221"/>
      <c r="I143" s="228" t="str">
        <f t="shared" ref="I143:I146" si="30">IF(Y143=0,"",Y143)</f>
        <v/>
      </c>
      <c r="J143" s="229"/>
      <c r="K143" s="56" t="s">
        <v>45</v>
      </c>
      <c r="L143" s="230" t="s">
        <v>44</v>
      </c>
      <c r="M143" s="230"/>
      <c r="N143" s="230"/>
      <c r="O143" s="230"/>
      <c r="P143" s="230"/>
      <c r="Q143" s="230"/>
      <c r="R143" s="230"/>
      <c r="S143" s="230"/>
      <c r="T143" s="230"/>
      <c r="U143" s="230"/>
      <c r="V143" s="230"/>
      <c r="W143" s="231"/>
      <c r="Y143" s="14">
        <f>+KintoneからC100エクセル!DZ2</f>
        <v>0</v>
      </c>
      <c r="Z143" s="22"/>
      <c r="AE143" s="18" t="str">
        <f t="shared" si="29"/>
        <v/>
      </c>
    </row>
    <row r="144" spans="2:33" ht="15" customHeight="1" x14ac:dyDescent="0.55000000000000004">
      <c r="B144" s="417"/>
      <c r="C144" s="222"/>
      <c r="D144" s="223"/>
      <c r="E144" s="223"/>
      <c r="F144" s="223"/>
      <c r="G144" s="223"/>
      <c r="H144" s="224"/>
      <c r="I144" s="232" t="str">
        <f t="shared" si="30"/>
        <v/>
      </c>
      <c r="J144" s="233"/>
      <c r="K144" s="57" t="s">
        <v>45</v>
      </c>
      <c r="L144" s="234" t="s">
        <v>988</v>
      </c>
      <c r="M144" s="234"/>
      <c r="N144" s="234"/>
      <c r="O144" s="234"/>
      <c r="P144" s="234"/>
      <c r="Q144" s="234"/>
      <c r="R144" s="234"/>
      <c r="S144" s="234"/>
      <c r="T144" s="234"/>
      <c r="U144" s="234"/>
      <c r="V144" s="234"/>
      <c r="W144" s="235"/>
      <c r="Y144" s="14">
        <f>+KintoneからC100エクセル!EA2</f>
        <v>0</v>
      </c>
      <c r="Z144" s="22"/>
      <c r="AE144" s="18" t="str">
        <f t="shared" si="29"/>
        <v/>
      </c>
    </row>
    <row r="145" spans="2:33" ht="15" customHeight="1" x14ac:dyDescent="0.55000000000000004">
      <c r="B145" s="417"/>
      <c r="C145" s="222"/>
      <c r="D145" s="223"/>
      <c r="E145" s="223"/>
      <c r="F145" s="223"/>
      <c r="G145" s="223"/>
      <c r="H145" s="224"/>
      <c r="I145" s="232" t="str">
        <f t="shared" si="30"/>
        <v/>
      </c>
      <c r="J145" s="233"/>
      <c r="K145" s="57" t="s">
        <v>45</v>
      </c>
      <c r="L145" s="234" t="s">
        <v>46</v>
      </c>
      <c r="M145" s="234"/>
      <c r="N145" s="234"/>
      <c r="O145" s="234"/>
      <c r="P145" s="234"/>
      <c r="Q145" s="234"/>
      <c r="R145" s="234"/>
      <c r="S145" s="234"/>
      <c r="T145" s="234"/>
      <c r="U145" s="234"/>
      <c r="V145" s="234"/>
      <c r="W145" s="235"/>
      <c r="Y145" s="14">
        <f>+KintoneからC100エクセル!EB2</f>
        <v>0</v>
      </c>
      <c r="Z145" s="22"/>
      <c r="AE145" s="18" t="str">
        <f t="shared" si="29"/>
        <v/>
      </c>
    </row>
    <row r="146" spans="2:33" ht="15" customHeight="1" x14ac:dyDescent="0.55000000000000004">
      <c r="B146" s="418"/>
      <c r="C146" s="225"/>
      <c r="D146" s="226"/>
      <c r="E146" s="226"/>
      <c r="F146" s="226"/>
      <c r="G146" s="226"/>
      <c r="H146" s="227"/>
      <c r="I146" s="236" t="str">
        <f t="shared" si="30"/>
        <v/>
      </c>
      <c r="J146" s="237"/>
      <c r="K146" s="58" t="s">
        <v>45</v>
      </c>
      <c r="L146" s="238" t="s">
        <v>260</v>
      </c>
      <c r="M146" s="238"/>
      <c r="N146" s="238"/>
      <c r="O146" s="238"/>
      <c r="P146" s="238"/>
      <c r="Q146" s="238"/>
      <c r="R146" s="238"/>
      <c r="S146" s="238"/>
      <c r="T146" s="238"/>
      <c r="U146" s="238"/>
      <c r="V146" s="238"/>
      <c r="W146" s="239"/>
      <c r="Y146" s="14">
        <f>+KintoneからC100エクセル!EC2</f>
        <v>0</v>
      </c>
      <c r="Z146" s="22"/>
      <c r="AE146" s="18" t="str">
        <f t="shared" si="29"/>
        <v/>
      </c>
    </row>
    <row r="147" spans="2:33" ht="15" customHeight="1" x14ac:dyDescent="0.55000000000000004">
      <c r="B147" s="416" t="s">
        <v>126</v>
      </c>
      <c r="C147" s="254" t="s">
        <v>250</v>
      </c>
      <c r="D147" s="255"/>
      <c r="E147" s="255"/>
      <c r="F147" s="255"/>
      <c r="G147" s="255"/>
      <c r="H147" s="256"/>
      <c r="I147" s="240" t="str">
        <f>IF(Y147=0,"",Y147)</f>
        <v/>
      </c>
      <c r="J147" s="241"/>
      <c r="K147" s="241"/>
      <c r="L147" s="241"/>
      <c r="M147" s="241"/>
      <c r="N147" s="241"/>
      <c r="O147" s="241"/>
      <c r="P147" s="241"/>
      <c r="Q147" s="241"/>
      <c r="R147" s="242"/>
      <c r="S147" s="243" t="s">
        <v>251</v>
      </c>
      <c r="T147" s="244"/>
      <c r="U147" s="245"/>
      <c r="V147" s="246" t="str">
        <f>IF(Z147=0,"",Z147)</f>
        <v/>
      </c>
      <c r="W147" s="247"/>
      <c r="X147" s="10"/>
      <c r="Y147" s="14">
        <f>+KintoneからC100エクセル!ED2</f>
        <v>0</v>
      </c>
      <c r="Z147" s="26">
        <f>+KintoneからC100エクセル!EF2</f>
        <v>0</v>
      </c>
      <c r="AE147" s="18" t="str">
        <f>IF(I147=0,"",I147)</f>
        <v/>
      </c>
      <c r="AF147" s="18" t="str">
        <f>IF(V147=0,"",V147)</f>
        <v/>
      </c>
    </row>
    <row r="148" spans="2:33" ht="15" customHeight="1" x14ac:dyDescent="0.55000000000000004">
      <c r="B148" s="417"/>
      <c r="C148" s="248" t="s">
        <v>252</v>
      </c>
      <c r="D148" s="249"/>
      <c r="E148" s="249"/>
      <c r="F148" s="249"/>
      <c r="G148" s="249"/>
      <c r="H148" s="250"/>
      <c r="I148" s="208" t="str">
        <f>IF(Y148=0,"",Y148)</f>
        <v/>
      </c>
      <c r="J148" s="209"/>
      <c r="K148" s="209"/>
      <c r="L148" s="209"/>
      <c r="M148" s="209"/>
      <c r="N148" s="209"/>
      <c r="O148" s="209"/>
      <c r="P148" s="209"/>
      <c r="Q148" s="209"/>
      <c r="R148" s="209"/>
      <c r="S148" s="209"/>
      <c r="T148" s="209"/>
      <c r="U148" s="209"/>
      <c r="V148" s="209"/>
      <c r="W148" s="210"/>
      <c r="X148" s="6"/>
      <c r="Y148" s="14">
        <f>+KintoneからC100エクセル!EE2</f>
        <v>0</v>
      </c>
      <c r="Z148" s="22"/>
      <c r="AE148" s="18" t="str">
        <f>IF(I148=0,"",I148)</f>
        <v/>
      </c>
    </row>
    <row r="149" spans="2:33" ht="15" customHeight="1" x14ac:dyDescent="0.55000000000000004">
      <c r="B149" s="417"/>
      <c r="C149" s="211" t="s">
        <v>253</v>
      </c>
      <c r="D149" s="212"/>
      <c r="E149" s="212"/>
      <c r="F149" s="212"/>
      <c r="G149" s="212"/>
      <c r="H149" s="213"/>
      <c r="I149" s="251" t="s">
        <v>254</v>
      </c>
      <c r="J149" s="251"/>
      <c r="K149" s="251"/>
      <c r="L149" s="252" t="str">
        <f>IF(Y149=0,"",Y149)</f>
        <v/>
      </c>
      <c r="M149" s="253"/>
      <c r="N149" s="251" t="s">
        <v>255</v>
      </c>
      <c r="O149" s="251"/>
      <c r="P149" s="251"/>
      <c r="Q149" s="252" t="str">
        <f>IF(Z149=0,"",Z149)</f>
        <v/>
      </c>
      <c r="R149" s="253"/>
      <c r="S149" s="251" t="s">
        <v>256</v>
      </c>
      <c r="T149" s="251"/>
      <c r="U149" s="251"/>
      <c r="V149" s="252" t="str">
        <f>IF(AA149=0,"",AA149)</f>
        <v/>
      </c>
      <c r="W149" s="253"/>
      <c r="X149" s="6"/>
      <c r="Y149" s="14">
        <f>+KintoneからC100エクセル!IA2</f>
        <v>0</v>
      </c>
      <c r="Z149" s="14">
        <f>+KintoneからC100エクセル!IB2</f>
        <v>0</v>
      </c>
      <c r="AA149" s="14">
        <f>+KintoneからC100エクセル!IC2</f>
        <v>0</v>
      </c>
      <c r="AE149" s="18" t="str">
        <f>IF(L149=0,"",L149)</f>
        <v/>
      </c>
      <c r="AF149" s="18" t="str">
        <f>IF(Q149=0,"",Q149)</f>
        <v/>
      </c>
      <c r="AG149" s="18" t="str">
        <f>IF(V149=0,"",V149)</f>
        <v/>
      </c>
    </row>
    <row r="150" spans="2:33" ht="15" customHeight="1" x14ac:dyDescent="0.55000000000000004">
      <c r="B150" s="417"/>
      <c r="C150" s="211" t="s">
        <v>257</v>
      </c>
      <c r="D150" s="212"/>
      <c r="E150" s="212"/>
      <c r="F150" s="212"/>
      <c r="G150" s="212"/>
      <c r="H150" s="213"/>
      <c r="I150" s="208" t="str">
        <f>IF(Y150=0,"",Y150)</f>
        <v/>
      </c>
      <c r="J150" s="209"/>
      <c r="K150" s="209"/>
      <c r="L150" s="209"/>
      <c r="M150" s="209"/>
      <c r="N150" s="209"/>
      <c r="O150" s="209"/>
      <c r="P150" s="209"/>
      <c r="Q150" s="209"/>
      <c r="R150" s="209"/>
      <c r="S150" s="209"/>
      <c r="T150" s="209"/>
      <c r="U150" s="209"/>
      <c r="V150" s="209"/>
      <c r="W150" s="210"/>
      <c r="X150" s="6"/>
      <c r="Y150" s="14">
        <f>+KintoneからC100エクセル!EH2</f>
        <v>0</v>
      </c>
      <c r="Z150" s="22"/>
      <c r="AE150" s="18" t="str">
        <f>IF(I150=0,"",I150)</f>
        <v/>
      </c>
    </row>
    <row r="151" spans="2:33" ht="15" customHeight="1" x14ac:dyDescent="0.55000000000000004">
      <c r="B151" s="417"/>
      <c r="C151" s="211" t="s">
        <v>258</v>
      </c>
      <c r="D151" s="212"/>
      <c r="E151" s="212"/>
      <c r="F151" s="212"/>
      <c r="G151" s="212"/>
      <c r="H151" s="213"/>
      <c r="I151" s="214" t="str">
        <f>IF(Y151=0,"",Y151)</f>
        <v/>
      </c>
      <c r="J151" s="215"/>
      <c r="K151" s="55" t="s">
        <v>177</v>
      </c>
      <c r="L151" s="216"/>
      <c r="M151" s="217"/>
      <c r="N151" s="217"/>
      <c r="O151" s="217"/>
      <c r="P151" s="217"/>
      <c r="Q151" s="217"/>
      <c r="R151" s="217"/>
      <c r="S151" s="217"/>
      <c r="T151" s="217"/>
      <c r="U151" s="217"/>
      <c r="V151" s="217"/>
      <c r="W151" s="218"/>
      <c r="Y151" s="14">
        <f>+KintoneからC100エクセル!EG2</f>
        <v>0</v>
      </c>
      <c r="Z151" s="22"/>
      <c r="AE151" s="18" t="str">
        <f t="shared" ref="AE151:AE155" si="31">IF(I151=0,"",I151)</f>
        <v/>
      </c>
    </row>
    <row r="152" spans="2:33" ht="15" customHeight="1" x14ac:dyDescent="0.55000000000000004">
      <c r="B152" s="417"/>
      <c r="C152" s="219" t="s">
        <v>259</v>
      </c>
      <c r="D152" s="220"/>
      <c r="E152" s="220"/>
      <c r="F152" s="220"/>
      <c r="G152" s="220"/>
      <c r="H152" s="221"/>
      <c r="I152" s="228" t="str">
        <f t="shared" ref="I152:I155" si="32">IF(Y152=0,"",Y152)</f>
        <v/>
      </c>
      <c r="J152" s="229"/>
      <c r="K152" s="56" t="s">
        <v>45</v>
      </c>
      <c r="L152" s="230" t="s">
        <v>44</v>
      </c>
      <c r="M152" s="230"/>
      <c r="N152" s="230"/>
      <c r="O152" s="230"/>
      <c r="P152" s="230"/>
      <c r="Q152" s="230"/>
      <c r="R152" s="230"/>
      <c r="S152" s="230"/>
      <c r="T152" s="230"/>
      <c r="U152" s="230"/>
      <c r="V152" s="230"/>
      <c r="W152" s="231"/>
      <c r="Y152" s="14">
        <f>+KintoneからC100エクセル!EI2</f>
        <v>0</v>
      </c>
      <c r="Z152" s="22"/>
      <c r="AE152" s="18" t="str">
        <f t="shared" si="31"/>
        <v/>
      </c>
    </row>
    <row r="153" spans="2:33" ht="15" customHeight="1" x14ac:dyDescent="0.55000000000000004">
      <c r="B153" s="417"/>
      <c r="C153" s="222"/>
      <c r="D153" s="223"/>
      <c r="E153" s="223"/>
      <c r="F153" s="223"/>
      <c r="G153" s="223"/>
      <c r="H153" s="224"/>
      <c r="I153" s="232" t="str">
        <f t="shared" si="32"/>
        <v/>
      </c>
      <c r="J153" s="233"/>
      <c r="K153" s="57" t="s">
        <v>45</v>
      </c>
      <c r="L153" s="234" t="s">
        <v>988</v>
      </c>
      <c r="M153" s="234"/>
      <c r="N153" s="234"/>
      <c r="O153" s="234"/>
      <c r="P153" s="234"/>
      <c r="Q153" s="234"/>
      <c r="R153" s="234"/>
      <c r="S153" s="234"/>
      <c r="T153" s="234"/>
      <c r="U153" s="234"/>
      <c r="V153" s="234"/>
      <c r="W153" s="235"/>
      <c r="Y153" s="14">
        <f>+KintoneからC100エクセル!EJ2</f>
        <v>0</v>
      </c>
      <c r="Z153" s="22"/>
      <c r="AE153" s="18" t="str">
        <f t="shared" si="31"/>
        <v/>
      </c>
    </row>
    <row r="154" spans="2:33" ht="15" customHeight="1" x14ac:dyDescent="0.55000000000000004">
      <c r="B154" s="417"/>
      <c r="C154" s="222"/>
      <c r="D154" s="223"/>
      <c r="E154" s="223"/>
      <c r="F154" s="223"/>
      <c r="G154" s="223"/>
      <c r="H154" s="224"/>
      <c r="I154" s="232" t="str">
        <f t="shared" si="32"/>
        <v/>
      </c>
      <c r="J154" s="233"/>
      <c r="K154" s="57" t="s">
        <v>45</v>
      </c>
      <c r="L154" s="234" t="s">
        <v>46</v>
      </c>
      <c r="M154" s="234"/>
      <c r="N154" s="234"/>
      <c r="O154" s="234"/>
      <c r="P154" s="234"/>
      <c r="Q154" s="234"/>
      <c r="R154" s="234"/>
      <c r="S154" s="234"/>
      <c r="T154" s="234"/>
      <c r="U154" s="234"/>
      <c r="V154" s="234"/>
      <c r="W154" s="235"/>
      <c r="Y154" s="14">
        <f>+KintoneからC100エクセル!EK2</f>
        <v>0</v>
      </c>
      <c r="Z154" s="22"/>
      <c r="AE154" s="18" t="str">
        <f t="shared" si="31"/>
        <v/>
      </c>
    </row>
    <row r="155" spans="2:33" ht="15" customHeight="1" x14ac:dyDescent="0.55000000000000004">
      <c r="B155" s="418"/>
      <c r="C155" s="225"/>
      <c r="D155" s="226"/>
      <c r="E155" s="226"/>
      <c r="F155" s="226"/>
      <c r="G155" s="226"/>
      <c r="H155" s="227"/>
      <c r="I155" s="236" t="str">
        <f t="shared" si="32"/>
        <v/>
      </c>
      <c r="J155" s="237"/>
      <c r="K155" s="58" t="s">
        <v>45</v>
      </c>
      <c r="L155" s="238" t="s">
        <v>260</v>
      </c>
      <c r="M155" s="238"/>
      <c r="N155" s="238"/>
      <c r="O155" s="238"/>
      <c r="P155" s="238"/>
      <c r="Q155" s="238"/>
      <c r="R155" s="238"/>
      <c r="S155" s="238"/>
      <c r="T155" s="238"/>
      <c r="U155" s="238"/>
      <c r="V155" s="238"/>
      <c r="W155" s="239"/>
      <c r="Y155" s="14">
        <f>+KintoneからC100エクセル!EL2</f>
        <v>0</v>
      </c>
      <c r="Z155" s="22"/>
      <c r="AE155" s="18" t="str">
        <f t="shared" si="31"/>
        <v/>
      </c>
    </row>
    <row r="156" spans="2:33" ht="15" customHeight="1" x14ac:dyDescent="0.55000000000000004">
      <c r="B156" s="416" t="s">
        <v>127</v>
      </c>
      <c r="C156" s="254" t="s">
        <v>250</v>
      </c>
      <c r="D156" s="255"/>
      <c r="E156" s="255"/>
      <c r="F156" s="255"/>
      <c r="G156" s="255"/>
      <c r="H156" s="256"/>
      <c r="I156" s="240" t="str">
        <f>IF(Y156=0,"",Y156)</f>
        <v/>
      </c>
      <c r="J156" s="241"/>
      <c r="K156" s="241"/>
      <c r="L156" s="241"/>
      <c r="M156" s="241"/>
      <c r="N156" s="241"/>
      <c r="O156" s="241"/>
      <c r="P156" s="241"/>
      <c r="Q156" s="241"/>
      <c r="R156" s="242"/>
      <c r="S156" s="243" t="s">
        <v>251</v>
      </c>
      <c r="T156" s="244"/>
      <c r="U156" s="245"/>
      <c r="V156" s="246" t="str">
        <f>IF(Z156=0,"",Z156)</f>
        <v/>
      </c>
      <c r="W156" s="247"/>
      <c r="X156" s="10"/>
      <c r="Y156" s="14">
        <f>+KintoneからC100エクセル!EM2</f>
        <v>0</v>
      </c>
      <c r="Z156" s="26">
        <f>+KintoneからC100エクセル!EO2</f>
        <v>0</v>
      </c>
      <c r="AE156" s="18" t="str">
        <f>IF(I156=0,"",I156)</f>
        <v/>
      </c>
      <c r="AF156" s="18" t="str">
        <f>IF(V156=0,"",V156)</f>
        <v/>
      </c>
    </row>
    <row r="157" spans="2:33" ht="15" customHeight="1" x14ac:dyDescent="0.55000000000000004">
      <c r="B157" s="417"/>
      <c r="C157" s="248" t="s">
        <v>252</v>
      </c>
      <c r="D157" s="249"/>
      <c r="E157" s="249"/>
      <c r="F157" s="249"/>
      <c r="G157" s="249"/>
      <c r="H157" s="250"/>
      <c r="I157" s="208" t="str">
        <f>IF(Y157=0,"",Y157)</f>
        <v/>
      </c>
      <c r="J157" s="209"/>
      <c r="K157" s="209"/>
      <c r="L157" s="209"/>
      <c r="M157" s="209"/>
      <c r="N157" s="209"/>
      <c r="O157" s="209"/>
      <c r="P157" s="209"/>
      <c r="Q157" s="209"/>
      <c r="R157" s="209"/>
      <c r="S157" s="209"/>
      <c r="T157" s="209"/>
      <c r="U157" s="209"/>
      <c r="V157" s="209"/>
      <c r="W157" s="210"/>
      <c r="X157" s="6"/>
      <c r="Y157" s="14">
        <f>+KintoneからC100エクセル!EN2</f>
        <v>0</v>
      </c>
      <c r="Z157" s="22"/>
      <c r="AE157" s="18" t="str">
        <f>IF(I157=0,"",I157)</f>
        <v/>
      </c>
    </row>
    <row r="158" spans="2:33" ht="15" customHeight="1" x14ac:dyDescent="0.55000000000000004">
      <c r="B158" s="417"/>
      <c r="C158" s="211" t="s">
        <v>253</v>
      </c>
      <c r="D158" s="212"/>
      <c r="E158" s="212"/>
      <c r="F158" s="212"/>
      <c r="G158" s="212"/>
      <c r="H158" s="213"/>
      <c r="I158" s="251" t="s">
        <v>254</v>
      </c>
      <c r="J158" s="251"/>
      <c r="K158" s="251"/>
      <c r="L158" s="252" t="str">
        <f>IF(Y158=0,"",Y158)</f>
        <v/>
      </c>
      <c r="M158" s="253"/>
      <c r="N158" s="251" t="s">
        <v>255</v>
      </c>
      <c r="O158" s="251"/>
      <c r="P158" s="251"/>
      <c r="Q158" s="252" t="str">
        <f>IF(Z158=0,"",Z158)</f>
        <v/>
      </c>
      <c r="R158" s="253"/>
      <c r="S158" s="251" t="s">
        <v>256</v>
      </c>
      <c r="T158" s="251"/>
      <c r="U158" s="251"/>
      <c r="V158" s="252" t="str">
        <f>IF(AA158=0,"",AA158)</f>
        <v/>
      </c>
      <c r="W158" s="253"/>
      <c r="X158" s="6"/>
      <c r="Y158" s="14">
        <f>+KintoneからC100エクセル!ID2</f>
        <v>0</v>
      </c>
      <c r="Z158" s="14">
        <f>+KintoneからC100エクセル!IE2</f>
        <v>0</v>
      </c>
      <c r="AA158" s="14">
        <f>+KintoneからC100エクセル!IF2</f>
        <v>0</v>
      </c>
      <c r="AE158" s="18" t="str">
        <f>IF(L158=0,"",L158)</f>
        <v/>
      </c>
      <c r="AF158" s="18" t="str">
        <f>IF(Q158=0,"",Q158)</f>
        <v/>
      </c>
      <c r="AG158" s="18" t="str">
        <f>IF(V158=0,"",V158)</f>
        <v/>
      </c>
    </row>
    <row r="159" spans="2:33" ht="15" customHeight="1" x14ac:dyDescent="0.55000000000000004">
      <c r="B159" s="417"/>
      <c r="C159" s="211" t="s">
        <v>257</v>
      </c>
      <c r="D159" s="212"/>
      <c r="E159" s="212"/>
      <c r="F159" s="212"/>
      <c r="G159" s="212"/>
      <c r="H159" s="213"/>
      <c r="I159" s="208" t="str">
        <f>IF(Y159=0,"",Y159)</f>
        <v/>
      </c>
      <c r="J159" s="209"/>
      <c r="K159" s="209"/>
      <c r="L159" s="209"/>
      <c r="M159" s="209"/>
      <c r="N159" s="209"/>
      <c r="O159" s="209"/>
      <c r="P159" s="209"/>
      <c r="Q159" s="209"/>
      <c r="R159" s="209"/>
      <c r="S159" s="209"/>
      <c r="T159" s="209"/>
      <c r="U159" s="209"/>
      <c r="V159" s="209"/>
      <c r="W159" s="210"/>
      <c r="X159" s="6"/>
      <c r="Y159" s="14">
        <f>+KintoneからC100エクセル!EQ2</f>
        <v>0</v>
      </c>
      <c r="Z159" s="22"/>
      <c r="AE159" s="18" t="str">
        <f>IF(I159=0,"",I159)</f>
        <v/>
      </c>
    </row>
    <row r="160" spans="2:33" ht="15" customHeight="1" x14ac:dyDescent="0.55000000000000004">
      <c r="B160" s="417"/>
      <c r="C160" s="211" t="s">
        <v>258</v>
      </c>
      <c r="D160" s="212"/>
      <c r="E160" s="212"/>
      <c r="F160" s="212"/>
      <c r="G160" s="212"/>
      <c r="H160" s="213"/>
      <c r="I160" s="214" t="str">
        <f>IF(Y160=0,"",Y160)</f>
        <v/>
      </c>
      <c r="J160" s="215"/>
      <c r="K160" s="55" t="s">
        <v>177</v>
      </c>
      <c r="L160" s="216"/>
      <c r="M160" s="217"/>
      <c r="N160" s="217"/>
      <c r="O160" s="217"/>
      <c r="P160" s="217"/>
      <c r="Q160" s="217"/>
      <c r="R160" s="217"/>
      <c r="S160" s="217"/>
      <c r="T160" s="217"/>
      <c r="U160" s="217"/>
      <c r="V160" s="217"/>
      <c r="W160" s="218"/>
      <c r="Y160" s="14">
        <f>+KintoneからC100エクセル!EP2</f>
        <v>0</v>
      </c>
      <c r="Z160" s="22"/>
      <c r="AE160" s="18" t="str">
        <f t="shared" ref="AE160:AE164" si="33">IF(I160=0,"",I160)</f>
        <v/>
      </c>
    </row>
    <row r="161" spans="2:33" ht="15" customHeight="1" x14ac:dyDescent="0.55000000000000004">
      <c r="B161" s="417"/>
      <c r="C161" s="219" t="s">
        <v>259</v>
      </c>
      <c r="D161" s="220"/>
      <c r="E161" s="220"/>
      <c r="F161" s="220"/>
      <c r="G161" s="220"/>
      <c r="H161" s="221"/>
      <c r="I161" s="228" t="str">
        <f t="shared" ref="I161:I164" si="34">IF(Y161=0,"",Y161)</f>
        <v/>
      </c>
      <c r="J161" s="229"/>
      <c r="K161" s="56" t="s">
        <v>45</v>
      </c>
      <c r="L161" s="230" t="s">
        <v>44</v>
      </c>
      <c r="M161" s="230"/>
      <c r="N161" s="230"/>
      <c r="O161" s="230"/>
      <c r="P161" s="230"/>
      <c r="Q161" s="230"/>
      <c r="R161" s="230"/>
      <c r="S161" s="230"/>
      <c r="T161" s="230"/>
      <c r="U161" s="230"/>
      <c r="V161" s="230"/>
      <c r="W161" s="231"/>
      <c r="Y161" s="14">
        <f>+KintoneからC100エクセル!ER2</f>
        <v>0</v>
      </c>
      <c r="Z161" s="22"/>
      <c r="AE161" s="18" t="str">
        <f t="shared" si="33"/>
        <v/>
      </c>
    </row>
    <row r="162" spans="2:33" ht="15" customHeight="1" x14ac:dyDescent="0.55000000000000004">
      <c r="B162" s="417"/>
      <c r="C162" s="222"/>
      <c r="D162" s="223"/>
      <c r="E162" s="223"/>
      <c r="F162" s="223"/>
      <c r="G162" s="223"/>
      <c r="H162" s="224"/>
      <c r="I162" s="232" t="str">
        <f t="shared" si="34"/>
        <v/>
      </c>
      <c r="J162" s="233"/>
      <c r="K162" s="57" t="s">
        <v>45</v>
      </c>
      <c r="L162" s="234" t="s">
        <v>988</v>
      </c>
      <c r="M162" s="234"/>
      <c r="N162" s="234"/>
      <c r="O162" s="234"/>
      <c r="P162" s="234"/>
      <c r="Q162" s="234"/>
      <c r="R162" s="234"/>
      <c r="S162" s="234"/>
      <c r="T162" s="234"/>
      <c r="U162" s="234"/>
      <c r="V162" s="234"/>
      <c r="W162" s="235"/>
      <c r="Y162" s="14">
        <f>+KintoneからC100エクセル!ES2</f>
        <v>0</v>
      </c>
      <c r="Z162" s="22"/>
      <c r="AE162" s="18" t="str">
        <f t="shared" si="33"/>
        <v/>
      </c>
    </row>
    <row r="163" spans="2:33" ht="15" customHeight="1" x14ac:dyDescent="0.55000000000000004">
      <c r="B163" s="417"/>
      <c r="C163" s="222"/>
      <c r="D163" s="223"/>
      <c r="E163" s="223"/>
      <c r="F163" s="223"/>
      <c r="G163" s="223"/>
      <c r="H163" s="224"/>
      <c r="I163" s="232" t="str">
        <f t="shared" si="34"/>
        <v/>
      </c>
      <c r="J163" s="233"/>
      <c r="K163" s="57" t="s">
        <v>45</v>
      </c>
      <c r="L163" s="234" t="s">
        <v>46</v>
      </c>
      <c r="M163" s="234"/>
      <c r="N163" s="234"/>
      <c r="O163" s="234"/>
      <c r="P163" s="234"/>
      <c r="Q163" s="234"/>
      <c r="R163" s="234"/>
      <c r="S163" s="234"/>
      <c r="T163" s="234"/>
      <c r="U163" s="234"/>
      <c r="V163" s="234"/>
      <c r="W163" s="235"/>
      <c r="Y163" s="14">
        <f>+KintoneからC100エクセル!ET2</f>
        <v>0</v>
      </c>
      <c r="Z163" s="22"/>
      <c r="AE163" s="18" t="str">
        <f t="shared" si="33"/>
        <v/>
      </c>
    </row>
    <row r="164" spans="2:33" ht="15" customHeight="1" x14ac:dyDescent="0.55000000000000004">
      <c r="B164" s="418"/>
      <c r="C164" s="225"/>
      <c r="D164" s="226"/>
      <c r="E164" s="226"/>
      <c r="F164" s="226"/>
      <c r="G164" s="226"/>
      <c r="H164" s="227"/>
      <c r="I164" s="236" t="str">
        <f t="shared" si="34"/>
        <v/>
      </c>
      <c r="J164" s="237"/>
      <c r="K164" s="58" t="s">
        <v>45</v>
      </c>
      <c r="L164" s="238" t="s">
        <v>260</v>
      </c>
      <c r="M164" s="238"/>
      <c r="N164" s="238"/>
      <c r="O164" s="238"/>
      <c r="P164" s="238"/>
      <c r="Q164" s="238"/>
      <c r="R164" s="238"/>
      <c r="S164" s="238"/>
      <c r="T164" s="238"/>
      <c r="U164" s="238"/>
      <c r="V164" s="238"/>
      <c r="W164" s="239"/>
      <c r="Y164" s="14">
        <f>+KintoneからC100エクセル!EU2</f>
        <v>0</v>
      </c>
      <c r="Z164" s="22"/>
      <c r="AE164" s="18" t="str">
        <f t="shared" si="33"/>
        <v/>
      </c>
    </row>
    <row r="165" spans="2:33" ht="15" customHeight="1" x14ac:dyDescent="0.55000000000000004">
      <c r="B165" s="416" t="s">
        <v>128</v>
      </c>
      <c r="C165" s="254" t="s">
        <v>250</v>
      </c>
      <c r="D165" s="255"/>
      <c r="E165" s="255"/>
      <c r="F165" s="255"/>
      <c r="G165" s="255"/>
      <c r="H165" s="256"/>
      <c r="I165" s="240" t="str">
        <f>IF(Y165=0,"",Y165)</f>
        <v/>
      </c>
      <c r="J165" s="241"/>
      <c r="K165" s="241"/>
      <c r="L165" s="241"/>
      <c r="M165" s="241"/>
      <c r="N165" s="241"/>
      <c r="O165" s="241"/>
      <c r="P165" s="241"/>
      <c r="Q165" s="241"/>
      <c r="R165" s="242"/>
      <c r="S165" s="243" t="s">
        <v>251</v>
      </c>
      <c r="T165" s="244"/>
      <c r="U165" s="245"/>
      <c r="V165" s="246" t="str">
        <f>IF(Z165=0,"",Z165)</f>
        <v/>
      </c>
      <c r="W165" s="247"/>
      <c r="X165" s="10"/>
      <c r="Y165" s="14">
        <f>+KintoneからC100エクセル!EV2</f>
        <v>0</v>
      </c>
      <c r="Z165" s="14">
        <f>+KintoneからC100エクセル!EX2</f>
        <v>0</v>
      </c>
      <c r="AE165" s="18" t="str">
        <f>IF(I165=0,"",I165)</f>
        <v/>
      </c>
      <c r="AF165" s="18" t="str">
        <f>IF(V165=0,"",V165)</f>
        <v/>
      </c>
    </row>
    <row r="166" spans="2:33" ht="15" customHeight="1" x14ac:dyDescent="0.55000000000000004">
      <c r="B166" s="417"/>
      <c r="C166" s="248" t="s">
        <v>252</v>
      </c>
      <c r="D166" s="249"/>
      <c r="E166" s="249"/>
      <c r="F166" s="249"/>
      <c r="G166" s="249"/>
      <c r="H166" s="250"/>
      <c r="I166" s="208" t="str">
        <f>IF(Y166=0,"",Y166)</f>
        <v/>
      </c>
      <c r="J166" s="209"/>
      <c r="K166" s="209"/>
      <c r="L166" s="209"/>
      <c r="M166" s="209"/>
      <c r="N166" s="209"/>
      <c r="O166" s="209"/>
      <c r="P166" s="209"/>
      <c r="Q166" s="209"/>
      <c r="R166" s="209"/>
      <c r="S166" s="209"/>
      <c r="T166" s="209"/>
      <c r="U166" s="209"/>
      <c r="V166" s="209"/>
      <c r="W166" s="210"/>
      <c r="X166" s="6"/>
      <c r="Y166" s="14">
        <f>+KintoneからC100エクセル!EW2</f>
        <v>0</v>
      </c>
      <c r="Z166" s="22"/>
      <c r="AE166" s="18" t="str">
        <f>IF(I166=0,"",I166)</f>
        <v/>
      </c>
    </row>
    <row r="167" spans="2:33" ht="15" customHeight="1" x14ac:dyDescent="0.55000000000000004">
      <c r="B167" s="417"/>
      <c r="C167" s="211" t="s">
        <v>253</v>
      </c>
      <c r="D167" s="212"/>
      <c r="E167" s="212"/>
      <c r="F167" s="212"/>
      <c r="G167" s="212"/>
      <c r="H167" s="213"/>
      <c r="I167" s="251" t="s">
        <v>254</v>
      </c>
      <c r="J167" s="251"/>
      <c r="K167" s="251"/>
      <c r="L167" s="252" t="str">
        <f>IF(Y167=0,"",Y167)</f>
        <v/>
      </c>
      <c r="M167" s="253"/>
      <c r="N167" s="251" t="s">
        <v>255</v>
      </c>
      <c r="O167" s="251"/>
      <c r="P167" s="251"/>
      <c r="Q167" s="252" t="str">
        <f>IF(Z167=0,"",Z167)</f>
        <v/>
      </c>
      <c r="R167" s="253"/>
      <c r="S167" s="251" t="s">
        <v>256</v>
      </c>
      <c r="T167" s="251"/>
      <c r="U167" s="251"/>
      <c r="V167" s="252" t="str">
        <f>IF(AA167=0,"",AA167)</f>
        <v/>
      </c>
      <c r="W167" s="253"/>
      <c r="X167" s="6"/>
      <c r="Y167" s="14">
        <f>+KintoneからC100エクセル!IG2</f>
        <v>0</v>
      </c>
      <c r="Z167" s="14">
        <f>+KintoneからC100エクセル!IH2</f>
        <v>0</v>
      </c>
      <c r="AA167" s="14">
        <f>+KintoneからC100エクセル!II2</f>
        <v>0</v>
      </c>
      <c r="AE167" s="18" t="str">
        <f>IF(L167=0,"",L167)</f>
        <v/>
      </c>
      <c r="AF167" s="18" t="str">
        <f>IF(Q167=0,"",Q167)</f>
        <v/>
      </c>
      <c r="AG167" s="18" t="str">
        <f>IF(V167=0,"",V167)</f>
        <v/>
      </c>
    </row>
    <row r="168" spans="2:33" ht="15" customHeight="1" x14ac:dyDescent="0.55000000000000004">
      <c r="B168" s="417"/>
      <c r="C168" s="211" t="s">
        <v>257</v>
      </c>
      <c r="D168" s="212"/>
      <c r="E168" s="212"/>
      <c r="F168" s="212"/>
      <c r="G168" s="212"/>
      <c r="H168" s="213"/>
      <c r="I168" s="208" t="str">
        <f>IF(Y168=0,"",Y168)</f>
        <v/>
      </c>
      <c r="J168" s="209"/>
      <c r="K168" s="209"/>
      <c r="L168" s="209"/>
      <c r="M168" s="209"/>
      <c r="N168" s="209"/>
      <c r="O168" s="209"/>
      <c r="P168" s="209"/>
      <c r="Q168" s="209"/>
      <c r="R168" s="209"/>
      <c r="S168" s="209"/>
      <c r="T168" s="209"/>
      <c r="U168" s="209"/>
      <c r="V168" s="209"/>
      <c r="W168" s="210"/>
      <c r="X168" s="6"/>
      <c r="Y168" s="14">
        <f>+KintoneからC100エクセル!EZ2</f>
        <v>0</v>
      </c>
      <c r="Z168" s="22"/>
      <c r="AE168" s="18" t="str">
        <f>IF(I168=0,"",I168)</f>
        <v/>
      </c>
    </row>
    <row r="169" spans="2:33" ht="15" customHeight="1" x14ac:dyDescent="0.55000000000000004">
      <c r="B169" s="417"/>
      <c r="C169" s="211" t="s">
        <v>258</v>
      </c>
      <c r="D169" s="212"/>
      <c r="E169" s="212"/>
      <c r="F169" s="212"/>
      <c r="G169" s="212"/>
      <c r="H169" s="213"/>
      <c r="I169" s="214" t="str">
        <f>IF(Y169=0,"",Y169)</f>
        <v/>
      </c>
      <c r="J169" s="215"/>
      <c r="K169" s="55" t="s">
        <v>177</v>
      </c>
      <c r="L169" s="216"/>
      <c r="M169" s="217"/>
      <c r="N169" s="217"/>
      <c r="O169" s="217"/>
      <c r="P169" s="217"/>
      <c r="Q169" s="217"/>
      <c r="R169" s="217"/>
      <c r="S169" s="217"/>
      <c r="T169" s="217"/>
      <c r="U169" s="217"/>
      <c r="V169" s="217"/>
      <c r="W169" s="218"/>
      <c r="Y169" s="14">
        <f>+KintoneからC100エクセル!EY2</f>
        <v>0</v>
      </c>
      <c r="Z169" s="22"/>
      <c r="AE169" s="18" t="str">
        <f t="shared" ref="AE169:AE173" si="35">IF(I169=0,"",I169)</f>
        <v/>
      </c>
    </row>
    <row r="170" spans="2:33" ht="15" customHeight="1" x14ac:dyDescent="0.55000000000000004">
      <c r="B170" s="417"/>
      <c r="C170" s="219" t="s">
        <v>259</v>
      </c>
      <c r="D170" s="220"/>
      <c r="E170" s="220"/>
      <c r="F170" s="220"/>
      <c r="G170" s="220"/>
      <c r="H170" s="221"/>
      <c r="I170" s="228" t="str">
        <f t="shared" ref="I170:I173" si="36">IF(Y170=0,"",Y170)</f>
        <v/>
      </c>
      <c r="J170" s="229"/>
      <c r="K170" s="56" t="s">
        <v>45</v>
      </c>
      <c r="L170" s="230" t="s">
        <v>44</v>
      </c>
      <c r="M170" s="230"/>
      <c r="N170" s="230"/>
      <c r="O170" s="230"/>
      <c r="P170" s="230"/>
      <c r="Q170" s="230"/>
      <c r="R170" s="230"/>
      <c r="S170" s="230"/>
      <c r="T170" s="230"/>
      <c r="U170" s="230"/>
      <c r="V170" s="230"/>
      <c r="W170" s="231"/>
      <c r="Y170" s="14">
        <f>+KintoneからC100エクセル!FA2</f>
        <v>0</v>
      </c>
      <c r="Z170" s="22"/>
      <c r="AE170" s="18" t="str">
        <f t="shared" si="35"/>
        <v/>
      </c>
    </row>
    <row r="171" spans="2:33" ht="15" customHeight="1" x14ac:dyDescent="0.55000000000000004">
      <c r="B171" s="417"/>
      <c r="C171" s="222"/>
      <c r="D171" s="223"/>
      <c r="E171" s="223"/>
      <c r="F171" s="223"/>
      <c r="G171" s="223"/>
      <c r="H171" s="224"/>
      <c r="I171" s="232" t="str">
        <f t="shared" si="36"/>
        <v/>
      </c>
      <c r="J171" s="233"/>
      <c r="K171" s="57" t="s">
        <v>45</v>
      </c>
      <c r="L171" s="234" t="s">
        <v>988</v>
      </c>
      <c r="M171" s="234"/>
      <c r="N171" s="234"/>
      <c r="O171" s="234"/>
      <c r="P171" s="234"/>
      <c r="Q171" s="234"/>
      <c r="R171" s="234"/>
      <c r="S171" s="234"/>
      <c r="T171" s="234"/>
      <c r="U171" s="234"/>
      <c r="V171" s="234"/>
      <c r="W171" s="235"/>
      <c r="Y171" s="14">
        <f>+KintoneからC100エクセル!FB2</f>
        <v>0</v>
      </c>
      <c r="Z171" s="22"/>
      <c r="AE171" s="18" t="str">
        <f t="shared" si="35"/>
        <v/>
      </c>
    </row>
    <row r="172" spans="2:33" ht="15" customHeight="1" x14ac:dyDescent="0.55000000000000004">
      <c r="B172" s="417"/>
      <c r="C172" s="222"/>
      <c r="D172" s="223"/>
      <c r="E172" s="223"/>
      <c r="F172" s="223"/>
      <c r="G172" s="223"/>
      <c r="H172" s="224"/>
      <c r="I172" s="232" t="str">
        <f t="shared" si="36"/>
        <v/>
      </c>
      <c r="J172" s="233"/>
      <c r="K172" s="57" t="s">
        <v>45</v>
      </c>
      <c r="L172" s="234" t="s">
        <v>46</v>
      </c>
      <c r="M172" s="234"/>
      <c r="N172" s="234"/>
      <c r="O172" s="234"/>
      <c r="P172" s="234"/>
      <c r="Q172" s="234"/>
      <c r="R172" s="234"/>
      <c r="S172" s="234"/>
      <c r="T172" s="234"/>
      <c r="U172" s="234"/>
      <c r="V172" s="234"/>
      <c r="W172" s="235"/>
      <c r="Y172" s="14">
        <f>+KintoneからC100エクセル!FC2</f>
        <v>0</v>
      </c>
      <c r="Z172" s="22"/>
      <c r="AE172" s="18" t="str">
        <f t="shared" si="35"/>
        <v/>
      </c>
    </row>
    <row r="173" spans="2:33" ht="15" customHeight="1" x14ac:dyDescent="0.55000000000000004">
      <c r="B173" s="418"/>
      <c r="C173" s="225"/>
      <c r="D173" s="226"/>
      <c r="E173" s="226"/>
      <c r="F173" s="226"/>
      <c r="G173" s="226"/>
      <c r="H173" s="227"/>
      <c r="I173" s="236" t="str">
        <f t="shared" si="36"/>
        <v/>
      </c>
      <c r="J173" s="237"/>
      <c r="K173" s="58" t="s">
        <v>45</v>
      </c>
      <c r="L173" s="238" t="s">
        <v>260</v>
      </c>
      <c r="M173" s="238"/>
      <c r="N173" s="238"/>
      <c r="O173" s="238"/>
      <c r="P173" s="238"/>
      <c r="Q173" s="238"/>
      <c r="R173" s="238"/>
      <c r="S173" s="238"/>
      <c r="T173" s="238"/>
      <c r="U173" s="238"/>
      <c r="V173" s="238"/>
      <c r="W173" s="239"/>
      <c r="Y173" s="14">
        <f>+KintoneからC100エクセル!FD2</f>
        <v>0</v>
      </c>
      <c r="Z173" s="22"/>
      <c r="AE173" s="18" t="str">
        <f t="shared" si="35"/>
        <v/>
      </c>
    </row>
    <row r="174" spans="2:33" ht="15" customHeight="1" x14ac:dyDescent="0.55000000000000004">
      <c r="B174" s="416" t="s">
        <v>129</v>
      </c>
      <c r="C174" s="254" t="s">
        <v>250</v>
      </c>
      <c r="D174" s="255"/>
      <c r="E174" s="255"/>
      <c r="F174" s="255"/>
      <c r="G174" s="255"/>
      <c r="H174" s="256"/>
      <c r="I174" s="240" t="str">
        <f>IF(Y174=0,"",Y174)</f>
        <v/>
      </c>
      <c r="J174" s="241"/>
      <c r="K174" s="241"/>
      <c r="L174" s="241"/>
      <c r="M174" s="241"/>
      <c r="N174" s="241"/>
      <c r="O174" s="241"/>
      <c r="P174" s="241"/>
      <c r="Q174" s="241"/>
      <c r="R174" s="242"/>
      <c r="S174" s="243" t="s">
        <v>251</v>
      </c>
      <c r="T174" s="244"/>
      <c r="U174" s="245"/>
      <c r="V174" s="246" t="str">
        <f>IF(Z174=0,"",Z174)</f>
        <v/>
      </c>
      <c r="W174" s="247"/>
      <c r="X174" s="10"/>
      <c r="Y174" s="14">
        <f>+KintoneからC100エクセル!FE2</f>
        <v>0</v>
      </c>
      <c r="Z174" s="14">
        <f>+KintoneからC100エクセル!FG2</f>
        <v>0</v>
      </c>
      <c r="AE174" s="18" t="str">
        <f>IF(I174=0,"",I174)</f>
        <v/>
      </c>
      <c r="AF174" s="18" t="str">
        <f>IF(V174=0,"",V174)</f>
        <v/>
      </c>
    </row>
    <row r="175" spans="2:33" ht="15" customHeight="1" x14ac:dyDescent="0.55000000000000004">
      <c r="B175" s="417"/>
      <c r="C175" s="248" t="s">
        <v>252</v>
      </c>
      <c r="D175" s="249"/>
      <c r="E175" s="249"/>
      <c r="F175" s="249"/>
      <c r="G175" s="249"/>
      <c r="H175" s="250"/>
      <c r="I175" s="208" t="str">
        <f>IF(Y175=0,"",Y175)</f>
        <v/>
      </c>
      <c r="J175" s="209"/>
      <c r="K175" s="209"/>
      <c r="L175" s="209"/>
      <c r="M175" s="209"/>
      <c r="N175" s="209"/>
      <c r="O175" s="209"/>
      <c r="P175" s="209"/>
      <c r="Q175" s="209"/>
      <c r="R175" s="209"/>
      <c r="S175" s="209"/>
      <c r="T175" s="209"/>
      <c r="U175" s="209"/>
      <c r="V175" s="209"/>
      <c r="W175" s="210"/>
      <c r="X175" s="6"/>
      <c r="Y175" s="14">
        <f>+KintoneからC100エクセル!FF2</f>
        <v>0</v>
      </c>
      <c r="Z175" s="22"/>
      <c r="AE175" s="18" t="str">
        <f>IF(I175=0,"",I175)</f>
        <v/>
      </c>
    </row>
    <row r="176" spans="2:33" ht="15" customHeight="1" x14ac:dyDescent="0.55000000000000004">
      <c r="B176" s="417"/>
      <c r="C176" s="211" t="s">
        <v>253</v>
      </c>
      <c r="D176" s="212"/>
      <c r="E176" s="212"/>
      <c r="F176" s="212"/>
      <c r="G176" s="212"/>
      <c r="H176" s="213"/>
      <c r="I176" s="251" t="s">
        <v>254</v>
      </c>
      <c r="J176" s="251"/>
      <c r="K176" s="251"/>
      <c r="L176" s="252" t="str">
        <f>IF(Y176=0,"",Y176)</f>
        <v/>
      </c>
      <c r="M176" s="253"/>
      <c r="N176" s="251" t="s">
        <v>255</v>
      </c>
      <c r="O176" s="251"/>
      <c r="P176" s="251"/>
      <c r="Q176" s="252" t="str">
        <f>IF(Z176=0,"",Z176)</f>
        <v/>
      </c>
      <c r="R176" s="253"/>
      <c r="S176" s="251" t="s">
        <v>256</v>
      </c>
      <c r="T176" s="251"/>
      <c r="U176" s="251"/>
      <c r="V176" s="252" t="str">
        <f>IF(AA176=0,"",AA176)</f>
        <v/>
      </c>
      <c r="W176" s="253"/>
      <c r="X176" s="6"/>
      <c r="Y176" s="14">
        <f>+KintoneからC100エクセル!IJ2</f>
        <v>0</v>
      </c>
      <c r="Z176" s="14">
        <f>+KintoneからC100エクセル!IK2</f>
        <v>0</v>
      </c>
      <c r="AA176" s="14">
        <f>+KintoneからC100エクセル!IL2</f>
        <v>0</v>
      </c>
      <c r="AE176" s="18" t="str">
        <f>IF(L176=0,"",L176)</f>
        <v/>
      </c>
      <c r="AF176" s="18" t="str">
        <f>IF(Q176=0,"",Q176)</f>
        <v/>
      </c>
      <c r="AG176" s="18" t="str">
        <f>IF(V176=0,"",V176)</f>
        <v/>
      </c>
    </row>
    <row r="177" spans="2:31" ht="15" customHeight="1" x14ac:dyDescent="0.55000000000000004">
      <c r="B177" s="417"/>
      <c r="C177" s="211" t="s">
        <v>257</v>
      </c>
      <c r="D177" s="212"/>
      <c r="E177" s="212"/>
      <c r="F177" s="212"/>
      <c r="G177" s="212"/>
      <c r="H177" s="213"/>
      <c r="I177" s="208" t="str">
        <f>IF(Y177=0,"",Y177)</f>
        <v/>
      </c>
      <c r="J177" s="209"/>
      <c r="K177" s="209"/>
      <c r="L177" s="209"/>
      <c r="M177" s="209"/>
      <c r="N177" s="209"/>
      <c r="O177" s="209"/>
      <c r="P177" s="209"/>
      <c r="Q177" s="209"/>
      <c r="R177" s="209"/>
      <c r="S177" s="209"/>
      <c r="T177" s="209"/>
      <c r="U177" s="209"/>
      <c r="V177" s="209"/>
      <c r="W177" s="210"/>
      <c r="X177" s="6"/>
      <c r="Y177" s="14">
        <f>+KintoneからC100エクセル!FI2</f>
        <v>0</v>
      </c>
      <c r="Z177" s="22"/>
      <c r="AE177" s="18" t="str">
        <f>IF(I177=0,"",I177)</f>
        <v/>
      </c>
    </row>
    <row r="178" spans="2:31" ht="15" customHeight="1" x14ac:dyDescent="0.55000000000000004">
      <c r="B178" s="417"/>
      <c r="C178" s="211" t="s">
        <v>258</v>
      </c>
      <c r="D178" s="212"/>
      <c r="E178" s="212"/>
      <c r="F178" s="212"/>
      <c r="G178" s="212"/>
      <c r="H178" s="213"/>
      <c r="I178" s="214" t="str">
        <f>IF(Y178=0,"",Y178)</f>
        <v/>
      </c>
      <c r="J178" s="215"/>
      <c r="K178" s="55" t="s">
        <v>177</v>
      </c>
      <c r="L178" s="216"/>
      <c r="M178" s="217"/>
      <c r="N178" s="217"/>
      <c r="O178" s="217"/>
      <c r="P178" s="217"/>
      <c r="Q178" s="217"/>
      <c r="R178" s="217"/>
      <c r="S178" s="217"/>
      <c r="T178" s="217"/>
      <c r="U178" s="217"/>
      <c r="V178" s="217"/>
      <c r="W178" s="218"/>
      <c r="Y178" s="14">
        <f>+KintoneからC100エクセル!FH2</f>
        <v>0</v>
      </c>
      <c r="Z178" s="22"/>
      <c r="AE178" s="18" t="str">
        <f t="shared" ref="AE178:AE182" si="37">IF(I178=0,"",I178)</f>
        <v/>
      </c>
    </row>
    <row r="179" spans="2:31" ht="15" customHeight="1" x14ac:dyDescent="0.55000000000000004">
      <c r="B179" s="417"/>
      <c r="C179" s="219" t="s">
        <v>259</v>
      </c>
      <c r="D179" s="220"/>
      <c r="E179" s="220"/>
      <c r="F179" s="220"/>
      <c r="G179" s="220"/>
      <c r="H179" s="221"/>
      <c r="I179" s="228" t="str">
        <f t="shared" ref="I179:I182" si="38">IF(Y179=0,"",Y179)</f>
        <v/>
      </c>
      <c r="J179" s="229"/>
      <c r="K179" s="56" t="s">
        <v>45</v>
      </c>
      <c r="L179" s="230" t="s">
        <v>44</v>
      </c>
      <c r="M179" s="230"/>
      <c r="N179" s="230"/>
      <c r="O179" s="230"/>
      <c r="P179" s="230"/>
      <c r="Q179" s="230"/>
      <c r="R179" s="230"/>
      <c r="S179" s="230"/>
      <c r="T179" s="230"/>
      <c r="U179" s="230"/>
      <c r="V179" s="230"/>
      <c r="W179" s="231"/>
      <c r="Y179" s="14">
        <f>+KintoneからC100エクセル!FJ2</f>
        <v>0</v>
      </c>
      <c r="Z179" s="22"/>
      <c r="AE179" s="18" t="str">
        <f t="shared" si="37"/>
        <v/>
      </c>
    </row>
    <row r="180" spans="2:31" ht="15" customHeight="1" x14ac:dyDescent="0.55000000000000004">
      <c r="B180" s="417"/>
      <c r="C180" s="222"/>
      <c r="D180" s="223"/>
      <c r="E180" s="223"/>
      <c r="F180" s="223"/>
      <c r="G180" s="223"/>
      <c r="H180" s="224"/>
      <c r="I180" s="232" t="str">
        <f t="shared" si="38"/>
        <v/>
      </c>
      <c r="J180" s="233"/>
      <c r="K180" s="57" t="s">
        <v>45</v>
      </c>
      <c r="L180" s="234" t="s">
        <v>988</v>
      </c>
      <c r="M180" s="234"/>
      <c r="N180" s="234"/>
      <c r="O180" s="234"/>
      <c r="P180" s="234"/>
      <c r="Q180" s="234"/>
      <c r="R180" s="234"/>
      <c r="S180" s="234"/>
      <c r="T180" s="234"/>
      <c r="U180" s="234"/>
      <c r="V180" s="234"/>
      <c r="W180" s="235"/>
      <c r="Y180" s="14">
        <f>+KintoneからC100エクセル!FK2</f>
        <v>0</v>
      </c>
      <c r="Z180" s="22"/>
      <c r="AE180" s="18" t="str">
        <f t="shared" si="37"/>
        <v/>
      </c>
    </row>
    <row r="181" spans="2:31" ht="15" customHeight="1" x14ac:dyDescent="0.55000000000000004">
      <c r="B181" s="417"/>
      <c r="C181" s="222"/>
      <c r="D181" s="223"/>
      <c r="E181" s="223"/>
      <c r="F181" s="223"/>
      <c r="G181" s="223"/>
      <c r="H181" s="224"/>
      <c r="I181" s="232" t="str">
        <f t="shared" si="38"/>
        <v/>
      </c>
      <c r="J181" s="233"/>
      <c r="K181" s="57" t="s">
        <v>45</v>
      </c>
      <c r="L181" s="234" t="s">
        <v>46</v>
      </c>
      <c r="M181" s="234"/>
      <c r="N181" s="234"/>
      <c r="O181" s="234"/>
      <c r="P181" s="234"/>
      <c r="Q181" s="234"/>
      <c r="R181" s="234"/>
      <c r="S181" s="234"/>
      <c r="T181" s="234"/>
      <c r="U181" s="234"/>
      <c r="V181" s="234"/>
      <c r="W181" s="235"/>
      <c r="Y181" s="14">
        <f>+KintoneからC100エクセル!FL2</f>
        <v>0</v>
      </c>
      <c r="Z181" s="22"/>
      <c r="AE181" s="18" t="str">
        <f t="shared" si="37"/>
        <v/>
      </c>
    </row>
    <row r="182" spans="2:31" ht="15" customHeight="1" x14ac:dyDescent="0.55000000000000004">
      <c r="B182" s="418"/>
      <c r="C182" s="225"/>
      <c r="D182" s="226"/>
      <c r="E182" s="226"/>
      <c r="F182" s="226"/>
      <c r="G182" s="226"/>
      <c r="H182" s="227"/>
      <c r="I182" s="236" t="str">
        <f t="shared" si="38"/>
        <v/>
      </c>
      <c r="J182" s="237"/>
      <c r="K182" s="58" t="s">
        <v>45</v>
      </c>
      <c r="L182" s="238" t="s">
        <v>260</v>
      </c>
      <c r="M182" s="238"/>
      <c r="N182" s="238"/>
      <c r="O182" s="238"/>
      <c r="P182" s="238"/>
      <c r="Q182" s="238"/>
      <c r="R182" s="238"/>
      <c r="S182" s="238"/>
      <c r="T182" s="238"/>
      <c r="U182" s="238"/>
      <c r="V182" s="238"/>
      <c r="W182" s="239"/>
      <c r="Y182" s="14">
        <f>+KintoneからC100エクセル!FM2</f>
        <v>0</v>
      </c>
      <c r="Z182" s="22"/>
      <c r="AE182" s="18" t="str">
        <f t="shared" si="37"/>
        <v/>
      </c>
    </row>
    <row r="183" spans="2:31" ht="14.5" customHeight="1" x14ac:dyDescent="0.55000000000000004">
      <c r="B183" s="40"/>
      <c r="C183" s="40"/>
      <c r="D183" s="40"/>
      <c r="E183" s="41"/>
      <c r="F183" s="41"/>
      <c r="G183" s="41"/>
      <c r="H183" s="41"/>
      <c r="I183" s="41"/>
      <c r="J183" s="41"/>
      <c r="K183" s="41"/>
      <c r="L183" s="41"/>
      <c r="M183" s="38"/>
      <c r="N183" s="38"/>
      <c r="O183" s="38"/>
      <c r="P183" s="38"/>
      <c r="Q183" s="38"/>
      <c r="R183" s="38"/>
      <c r="S183" s="38"/>
      <c r="T183" s="38"/>
      <c r="U183" s="38"/>
      <c r="V183" s="38"/>
      <c r="W183" s="38"/>
      <c r="Y183" s="1"/>
      <c r="Z183" s="22"/>
    </row>
    <row r="184" spans="2:31" ht="16" customHeight="1" x14ac:dyDescent="0.55000000000000004">
      <c r="B184" s="29" t="s">
        <v>261</v>
      </c>
      <c r="C184" s="4"/>
      <c r="D184" s="4"/>
      <c r="E184" s="4"/>
      <c r="F184" s="4"/>
      <c r="G184" s="59"/>
      <c r="H184" s="59"/>
      <c r="I184" s="59"/>
      <c r="J184" s="59"/>
      <c r="K184" s="59"/>
      <c r="L184" s="59"/>
      <c r="M184" s="59"/>
      <c r="N184" s="59"/>
      <c r="O184" s="59"/>
      <c r="P184" s="59"/>
      <c r="Q184" s="59"/>
      <c r="R184" s="59"/>
      <c r="S184" s="59"/>
      <c r="T184" s="59"/>
      <c r="U184" s="59"/>
      <c r="V184" s="59"/>
      <c r="W184" s="59"/>
      <c r="Y184" s="1"/>
      <c r="Z184" s="22"/>
    </row>
    <row r="185" spans="2:31" ht="14.5" customHeight="1" x14ac:dyDescent="0.55000000000000004">
      <c r="B185" s="36" t="s">
        <v>185</v>
      </c>
      <c r="C185" s="36"/>
      <c r="D185" s="36"/>
      <c r="E185" s="36"/>
      <c r="F185" s="36"/>
      <c r="M185" s="194" t="s">
        <v>10</v>
      </c>
      <c r="N185" s="195"/>
      <c r="O185" s="149" t="str">
        <f>IF(Y185=0,"",Y185)</f>
        <v/>
      </c>
      <c r="P185" s="150"/>
      <c r="Q185" s="151"/>
      <c r="R185" s="46" t="s">
        <v>186</v>
      </c>
      <c r="Y185" s="14">
        <f>+KintoneからC100エクセル!IV2</f>
        <v>0</v>
      </c>
      <c r="Z185" s="22"/>
      <c r="AE185" s="18" t="str">
        <f>IF(O185=0,"",O185)</f>
        <v/>
      </c>
    </row>
    <row r="186" spans="2:31" ht="6" customHeight="1" x14ac:dyDescent="0.55000000000000004">
      <c r="B186" s="60"/>
      <c r="C186" s="60"/>
      <c r="D186" s="60"/>
      <c r="E186" s="60"/>
      <c r="F186" s="60"/>
      <c r="G186" s="61"/>
      <c r="H186" s="61"/>
      <c r="I186" s="61"/>
      <c r="J186" s="61"/>
      <c r="K186" s="61"/>
      <c r="L186" s="61"/>
      <c r="M186" s="61"/>
      <c r="N186" s="62"/>
      <c r="O186" s="63"/>
      <c r="P186" s="63"/>
      <c r="Q186" s="63"/>
      <c r="R186" s="63"/>
      <c r="S186" s="63"/>
      <c r="T186" s="63"/>
      <c r="U186" s="63"/>
      <c r="V186" s="63"/>
      <c r="W186" s="63"/>
      <c r="Y186" s="1"/>
      <c r="Z186" s="22"/>
    </row>
    <row r="187" spans="2:31" ht="15" customHeight="1" x14ac:dyDescent="0.55000000000000004">
      <c r="B187" s="143" t="s">
        <v>20</v>
      </c>
      <c r="C187" s="146" t="s">
        <v>957</v>
      </c>
      <c r="D187" s="147"/>
      <c r="E187" s="147"/>
      <c r="F187" s="147"/>
      <c r="G187" s="147"/>
      <c r="H187" s="147"/>
      <c r="I187" s="147"/>
      <c r="J187" s="147"/>
      <c r="K187" s="147"/>
      <c r="L187" s="147"/>
      <c r="M187" s="147"/>
      <c r="N187" s="147"/>
      <c r="O187" s="147"/>
      <c r="P187" s="147"/>
      <c r="Q187" s="147"/>
      <c r="R187" s="147"/>
      <c r="S187" s="147"/>
      <c r="T187" s="147"/>
      <c r="U187" s="147"/>
      <c r="V187" s="147"/>
      <c r="W187" s="148"/>
      <c r="Y187" s="1"/>
      <c r="Z187" s="22"/>
    </row>
    <row r="188" spans="2:31" ht="15" customHeight="1" x14ac:dyDescent="0.55000000000000004">
      <c r="B188" s="144"/>
      <c r="C188" s="149" t="str">
        <f>IF(Y188=0,"",Y188)</f>
        <v/>
      </c>
      <c r="D188" s="150"/>
      <c r="E188" s="151"/>
      <c r="F188" s="205" t="s">
        <v>959</v>
      </c>
      <c r="G188" s="206"/>
      <c r="H188" s="206"/>
      <c r="I188" s="206"/>
      <c r="J188" s="206"/>
      <c r="K188" s="206"/>
      <c r="L188" s="206"/>
      <c r="M188" s="206"/>
      <c r="N188" s="206"/>
      <c r="O188" s="206"/>
      <c r="P188" s="206"/>
      <c r="Q188" s="206"/>
      <c r="R188" s="206"/>
      <c r="S188" s="206"/>
      <c r="T188" s="206"/>
      <c r="U188" s="206"/>
      <c r="V188" s="206"/>
      <c r="W188" s="207"/>
      <c r="Y188" s="14">
        <f>+KintoneからC100エクセル!FW2</f>
        <v>0</v>
      </c>
      <c r="Z188" s="22"/>
      <c r="AE188" s="18" t="str">
        <f>IF(C188=0,"",C188)</f>
        <v/>
      </c>
    </row>
    <row r="189" spans="2:31" ht="15" customHeight="1" x14ac:dyDescent="0.55000000000000004">
      <c r="B189" s="145"/>
      <c r="C189" s="167" t="s">
        <v>958</v>
      </c>
      <c r="D189" s="168"/>
      <c r="E189" s="169"/>
      <c r="F189" s="191" t="str">
        <f>IF(Y189=0,"",Y189)</f>
        <v/>
      </c>
      <c r="G189" s="192"/>
      <c r="H189" s="192"/>
      <c r="I189" s="192"/>
      <c r="J189" s="192"/>
      <c r="K189" s="170"/>
      <c r="L189" s="171"/>
      <c r="M189" s="171"/>
      <c r="N189" s="171"/>
      <c r="O189" s="171"/>
      <c r="P189" s="171"/>
      <c r="Q189" s="171"/>
      <c r="R189" s="171"/>
      <c r="S189" s="171"/>
      <c r="T189" s="171"/>
      <c r="U189" s="171"/>
      <c r="V189" s="171"/>
      <c r="W189" s="172"/>
      <c r="Y189" s="14"/>
      <c r="Z189" s="22"/>
      <c r="AE189" s="18" t="str">
        <f>IF(F189=0,"",F189)</f>
        <v/>
      </c>
    </row>
    <row r="190" spans="2:31" ht="15" customHeight="1" x14ac:dyDescent="0.55000000000000004">
      <c r="B190" s="143" t="s">
        <v>47</v>
      </c>
      <c r="C190" s="146" t="s">
        <v>262</v>
      </c>
      <c r="D190" s="147"/>
      <c r="E190" s="147"/>
      <c r="F190" s="147"/>
      <c r="G190" s="147"/>
      <c r="H190" s="147"/>
      <c r="I190" s="147"/>
      <c r="J190" s="147"/>
      <c r="K190" s="147"/>
      <c r="L190" s="147"/>
      <c r="M190" s="147"/>
      <c r="N190" s="147"/>
      <c r="O190" s="147"/>
      <c r="P190" s="147"/>
      <c r="Q190" s="147"/>
      <c r="R190" s="147"/>
      <c r="S190" s="147"/>
      <c r="T190" s="147"/>
      <c r="U190" s="147"/>
      <c r="V190" s="147"/>
      <c r="W190" s="148"/>
      <c r="Y190" s="1"/>
      <c r="Z190" s="22"/>
    </row>
    <row r="191" spans="2:31" ht="15" customHeight="1" x14ac:dyDescent="0.55000000000000004">
      <c r="B191" s="145"/>
      <c r="C191" s="149" t="str">
        <f>IF(Y191=0,"",Y191)</f>
        <v/>
      </c>
      <c r="D191" s="150"/>
      <c r="E191" s="151"/>
      <c r="F191" s="202"/>
      <c r="G191" s="203"/>
      <c r="H191" s="203"/>
      <c r="I191" s="203"/>
      <c r="J191" s="203"/>
      <c r="K191" s="203"/>
      <c r="L191" s="203"/>
      <c r="M191" s="203"/>
      <c r="N191" s="203"/>
      <c r="O191" s="203"/>
      <c r="P191" s="203"/>
      <c r="Q191" s="203"/>
      <c r="R191" s="203"/>
      <c r="S191" s="203"/>
      <c r="T191" s="203"/>
      <c r="U191" s="203"/>
      <c r="V191" s="203"/>
      <c r="W191" s="204"/>
      <c r="Y191" s="14">
        <f>+KintoneからC100エクセル!FY2</f>
        <v>0</v>
      </c>
      <c r="Z191" s="22"/>
      <c r="AE191" s="18" t="str">
        <f>IF(C191=0,"",C191)</f>
        <v/>
      </c>
    </row>
    <row r="192" spans="2:31" ht="15" customHeight="1" x14ac:dyDescent="0.55000000000000004">
      <c r="B192" s="143" t="s">
        <v>48</v>
      </c>
      <c r="C192" s="146" t="s">
        <v>263</v>
      </c>
      <c r="D192" s="147"/>
      <c r="E192" s="147"/>
      <c r="F192" s="147"/>
      <c r="G192" s="147"/>
      <c r="H192" s="147"/>
      <c r="I192" s="147"/>
      <c r="J192" s="147"/>
      <c r="K192" s="147"/>
      <c r="L192" s="147"/>
      <c r="M192" s="147"/>
      <c r="N192" s="147"/>
      <c r="O192" s="147"/>
      <c r="P192" s="147"/>
      <c r="Q192" s="147"/>
      <c r="R192" s="147"/>
      <c r="S192" s="147"/>
      <c r="T192" s="147"/>
      <c r="U192" s="147"/>
      <c r="V192" s="147"/>
      <c r="W192" s="148"/>
      <c r="Y192" s="1"/>
      <c r="Z192" s="22"/>
    </row>
    <row r="193" spans="2:34" ht="15" customHeight="1" x14ac:dyDescent="0.55000000000000004">
      <c r="B193" s="144"/>
      <c r="C193" s="149" t="str">
        <f>IF(Y193=0,"",Y193)</f>
        <v/>
      </c>
      <c r="D193" s="150"/>
      <c r="E193" s="151"/>
      <c r="F193" s="152" t="s">
        <v>264</v>
      </c>
      <c r="G193" s="153"/>
      <c r="H193" s="153"/>
      <c r="I193" s="153"/>
      <c r="J193" s="153"/>
      <c r="K193" s="153"/>
      <c r="L193" s="153"/>
      <c r="M193" s="153"/>
      <c r="N193" s="153"/>
      <c r="O193" s="153"/>
      <c r="P193" s="153"/>
      <c r="Q193" s="153"/>
      <c r="R193" s="153"/>
      <c r="S193" s="153"/>
      <c r="T193" s="153"/>
      <c r="U193" s="153"/>
      <c r="V193" s="153"/>
      <c r="W193" s="154"/>
      <c r="Y193" s="14">
        <f>+KintoneからC100エクセル!GS2</f>
        <v>0</v>
      </c>
      <c r="Z193" s="22"/>
      <c r="AE193" s="18" t="str">
        <f>IF(C193=0,"",C193)</f>
        <v/>
      </c>
    </row>
    <row r="194" spans="2:34" ht="15" customHeight="1" x14ac:dyDescent="0.55000000000000004">
      <c r="B194" s="145"/>
      <c r="C194" s="167" t="s">
        <v>265</v>
      </c>
      <c r="D194" s="168"/>
      <c r="E194" s="169"/>
      <c r="F194" s="191" t="str">
        <f>IF(Z194=0,"",Z194)</f>
        <v/>
      </c>
      <c r="G194" s="192"/>
      <c r="H194" s="193"/>
      <c r="I194" s="170"/>
      <c r="J194" s="171"/>
      <c r="K194" s="171"/>
      <c r="L194" s="171"/>
      <c r="M194" s="171"/>
      <c r="N194" s="171"/>
      <c r="O194" s="171"/>
      <c r="P194" s="171"/>
      <c r="Q194" s="171"/>
      <c r="R194" s="171"/>
      <c r="S194" s="171"/>
      <c r="T194" s="171"/>
      <c r="U194" s="171"/>
      <c r="V194" s="171"/>
      <c r="W194" s="172"/>
      <c r="Y194" s="1"/>
      <c r="Z194" s="26">
        <f>+KintoneからC100エクセル!GT2</f>
        <v>0</v>
      </c>
      <c r="AF194" s="18" t="str">
        <f>IF(F194=0,"",F194)</f>
        <v/>
      </c>
    </row>
    <row r="195" spans="2:34" ht="15" customHeight="1" x14ac:dyDescent="0.55000000000000004">
      <c r="B195" s="143" t="s">
        <v>21</v>
      </c>
      <c r="C195" s="146" t="s">
        <v>266</v>
      </c>
      <c r="D195" s="147"/>
      <c r="E195" s="147"/>
      <c r="F195" s="147"/>
      <c r="G195" s="147"/>
      <c r="H195" s="147"/>
      <c r="I195" s="147"/>
      <c r="J195" s="147"/>
      <c r="K195" s="147"/>
      <c r="L195" s="147"/>
      <c r="M195" s="147"/>
      <c r="N195" s="147"/>
      <c r="O195" s="147"/>
      <c r="P195" s="147"/>
      <c r="Q195" s="147"/>
      <c r="R195" s="147"/>
      <c r="S195" s="147"/>
      <c r="T195" s="147"/>
      <c r="U195" s="147"/>
      <c r="V195" s="147"/>
      <c r="W195" s="148"/>
      <c r="Y195" s="1"/>
      <c r="Z195" s="22"/>
    </row>
    <row r="196" spans="2:34" ht="15" customHeight="1" x14ac:dyDescent="0.55000000000000004">
      <c r="B196" s="144"/>
      <c r="C196" s="149" t="str">
        <f>IF(Y196=0,"",Y196)</f>
        <v/>
      </c>
      <c r="D196" s="150"/>
      <c r="E196" s="151"/>
      <c r="F196" s="152" t="s">
        <v>267</v>
      </c>
      <c r="G196" s="153"/>
      <c r="H196" s="153"/>
      <c r="I196" s="153"/>
      <c r="J196" s="153"/>
      <c r="K196" s="153"/>
      <c r="L196" s="153"/>
      <c r="M196" s="153"/>
      <c r="N196" s="153"/>
      <c r="O196" s="153"/>
      <c r="P196" s="153"/>
      <c r="Q196" s="153"/>
      <c r="R196" s="153"/>
      <c r="S196" s="153"/>
      <c r="T196" s="153"/>
      <c r="U196" s="153"/>
      <c r="V196" s="133"/>
      <c r="W196" s="196"/>
      <c r="Y196" s="14">
        <f>+KintoneからC100エクセル!HC2</f>
        <v>0</v>
      </c>
      <c r="Z196" s="22"/>
      <c r="AA196" s="25" t="s">
        <v>273</v>
      </c>
      <c r="AB196" s="25" t="s">
        <v>952</v>
      </c>
      <c r="AE196" s="18" t="str">
        <f>IF(C196=0,"",C196)</f>
        <v/>
      </c>
    </row>
    <row r="197" spans="2:34" ht="15" customHeight="1" x14ac:dyDescent="0.55000000000000004">
      <c r="B197" s="145"/>
      <c r="C197" s="155" t="s">
        <v>268</v>
      </c>
      <c r="D197" s="156"/>
      <c r="E197" s="156"/>
      <c r="F197" s="156"/>
      <c r="G197" s="157"/>
      <c r="H197" s="197" t="str">
        <f>IF(Z197=0,"",Z197)</f>
        <v/>
      </c>
      <c r="I197" s="198"/>
      <c r="J197" s="199" t="s">
        <v>269</v>
      </c>
      <c r="K197" s="200"/>
      <c r="L197" s="200"/>
      <c r="M197" s="200"/>
      <c r="N197" s="201"/>
      <c r="O197" s="197" t="str">
        <f>IF(AA197=0,"",AA197)</f>
        <v/>
      </c>
      <c r="P197" s="198"/>
      <c r="Q197" s="199" t="s">
        <v>270</v>
      </c>
      <c r="R197" s="200"/>
      <c r="S197" s="200"/>
      <c r="T197" s="200"/>
      <c r="U197" s="200"/>
      <c r="V197" s="197" t="str">
        <f>IF(AB197=0,"",AB197)</f>
        <v/>
      </c>
      <c r="W197" s="198"/>
      <c r="Y197" s="1"/>
      <c r="Z197" s="26">
        <f>+KintoneからC100エクセル!HD2</f>
        <v>0</v>
      </c>
      <c r="AA197" s="14">
        <f>+KintoneからC100エクセル!HE2</f>
        <v>0</v>
      </c>
      <c r="AB197" s="14">
        <f>+KintoneからC100エクセル!HF2</f>
        <v>0</v>
      </c>
      <c r="AF197" s="18" t="str">
        <f>IF(H197=0,"",H197)</f>
        <v/>
      </c>
      <c r="AG197" s="18" t="str">
        <f>IF(O197=0,"",O197)</f>
        <v/>
      </c>
      <c r="AH197" s="18" t="str">
        <f>IF(V197=0,"",V197)</f>
        <v/>
      </c>
    </row>
    <row r="198" spans="2:34" ht="15" hidden="1" customHeight="1" x14ac:dyDescent="0.55000000000000004">
      <c r="B198" s="143" t="s">
        <v>49</v>
      </c>
      <c r="C198" s="146" t="s">
        <v>953</v>
      </c>
      <c r="D198" s="147"/>
      <c r="E198" s="147"/>
      <c r="F198" s="147"/>
      <c r="G198" s="147"/>
      <c r="H198" s="147"/>
      <c r="I198" s="147"/>
      <c r="J198" s="147"/>
      <c r="K198" s="147"/>
      <c r="L198" s="147"/>
      <c r="M198" s="147"/>
      <c r="N198" s="147"/>
      <c r="O198" s="147"/>
      <c r="P198" s="147"/>
      <c r="Q198" s="147"/>
      <c r="R198" s="147"/>
      <c r="S198" s="147"/>
      <c r="T198" s="147"/>
      <c r="U198" s="147"/>
      <c r="V198" s="147"/>
      <c r="W198" s="148"/>
      <c r="Y198" s="1"/>
      <c r="Z198" s="22"/>
    </row>
    <row r="199" spans="2:34" ht="15" hidden="1" customHeight="1" x14ac:dyDescent="0.55000000000000004">
      <c r="B199" s="144"/>
      <c r="C199" s="149" t="str">
        <f>IF(Y199=0,"",Y199)</f>
        <v/>
      </c>
      <c r="D199" s="150"/>
      <c r="E199" s="151"/>
      <c r="F199" s="152" t="s">
        <v>271</v>
      </c>
      <c r="G199" s="153"/>
      <c r="H199" s="153"/>
      <c r="I199" s="153"/>
      <c r="J199" s="153"/>
      <c r="K199" s="153"/>
      <c r="L199" s="153"/>
      <c r="M199" s="153"/>
      <c r="N199" s="153"/>
      <c r="O199" s="153"/>
      <c r="P199" s="153"/>
      <c r="Q199" s="153"/>
      <c r="R199" s="153"/>
      <c r="S199" s="153"/>
      <c r="T199" s="153"/>
      <c r="U199" s="153"/>
      <c r="V199" s="153"/>
      <c r="W199" s="154"/>
      <c r="Y199" s="14">
        <f>+KintoneからC100エクセル!FX2</f>
        <v>0</v>
      </c>
      <c r="Z199" s="22"/>
      <c r="AE199" s="18" t="str">
        <f>IF(C199=0,"",C199)</f>
        <v/>
      </c>
    </row>
    <row r="200" spans="2:34" ht="15" hidden="1" customHeight="1" x14ac:dyDescent="0.55000000000000004">
      <c r="B200" s="145"/>
      <c r="C200" s="155" t="s">
        <v>272</v>
      </c>
      <c r="D200" s="156"/>
      <c r="E200" s="156"/>
      <c r="F200" s="158" t="str">
        <f>IF(Z200=0,"",Z200)</f>
        <v/>
      </c>
      <c r="G200" s="159"/>
      <c r="H200" s="159"/>
      <c r="I200" s="159"/>
      <c r="J200" s="159"/>
      <c r="K200" s="159"/>
      <c r="L200" s="159"/>
      <c r="M200" s="159"/>
      <c r="N200" s="159"/>
      <c r="O200" s="159"/>
      <c r="P200" s="159"/>
      <c r="Q200" s="159"/>
      <c r="R200" s="159"/>
      <c r="S200" s="159"/>
      <c r="T200" s="159"/>
      <c r="U200" s="159"/>
      <c r="V200" s="159"/>
      <c r="W200" s="160"/>
      <c r="Y200" s="1"/>
      <c r="Z200" s="26">
        <f>+KintoneからC100エクセル!IW2</f>
        <v>0</v>
      </c>
      <c r="AF200" s="18" t="str">
        <f>IF(F200=0,"",F200)</f>
        <v/>
      </c>
    </row>
    <row r="201" spans="2:34" ht="14.5" customHeight="1" x14ac:dyDescent="0.55000000000000004">
      <c r="B201" s="53"/>
      <c r="C201" s="54"/>
      <c r="D201" s="54"/>
      <c r="E201" s="54"/>
      <c r="F201" s="52"/>
      <c r="G201" s="52"/>
      <c r="H201" s="52"/>
      <c r="I201" s="52"/>
      <c r="J201" s="52"/>
      <c r="K201" s="52"/>
      <c r="L201" s="52"/>
      <c r="M201" s="52"/>
      <c r="N201" s="52"/>
      <c r="O201" s="52"/>
      <c r="P201" s="52"/>
      <c r="Q201" s="52"/>
      <c r="R201" s="52"/>
      <c r="S201" s="52"/>
      <c r="T201" s="52"/>
      <c r="U201" s="52"/>
      <c r="V201" s="52"/>
      <c r="W201" s="52"/>
      <c r="Y201" s="1"/>
      <c r="Z201" s="22"/>
    </row>
    <row r="202" spans="2:34" ht="16" customHeight="1" x14ac:dyDescent="0.55000000000000004">
      <c r="B202" s="29" t="s">
        <v>274</v>
      </c>
      <c r="C202" s="4"/>
      <c r="D202" s="4"/>
      <c r="E202" s="4"/>
      <c r="F202" s="4"/>
      <c r="G202" s="59"/>
      <c r="H202" s="59"/>
      <c r="I202" s="59"/>
      <c r="J202" s="59"/>
      <c r="K202" s="59"/>
      <c r="L202" s="59"/>
      <c r="M202" s="59"/>
      <c r="N202" s="59"/>
      <c r="O202" s="59"/>
      <c r="P202" s="59"/>
      <c r="Q202" s="59"/>
      <c r="R202" s="59"/>
      <c r="S202" s="59"/>
      <c r="T202" s="59"/>
      <c r="U202" s="59"/>
      <c r="V202" s="59"/>
      <c r="W202" s="59"/>
      <c r="Y202" s="1"/>
      <c r="Z202" s="22"/>
    </row>
    <row r="203" spans="2:34" ht="14.5" customHeight="1" x14ac:dyDescent="0.55000000000000004">
      <c r="B203" s="36" t="s">
        <v>185</v>
      </c>
      <c r="C203" s="36"/>
      <c r="D203" s="36"/>
      <c r="E203" s="36"/>
      <c r="F203" s="36"/>
      <c r="M203" s="194" t="s">
        <v>10</v>
      </c>
      <c r="N203" s="195"/>
      <c r="O203" s="149" t="str">
        <f>IF(Y203=0,"",Y203)</f>
        <v/>
      </c>
      <c r="P203" s="150"/>
      <c r="Q203" s="151"/>
      <c r="R203" s="46" t="s">
        <v>186</v>
      </c>
      <c r="Y203" s="14">
        <f>+KintoneからC100エクセル!IX2</f>
        <v>0</v>
      </c>
      <c r="Z203" s="22"/>
      <c r="AE203" s="18" t="str">
        <f>IF(O203=0,"",O203)</f>
        <v/>
      </c>
    </row>
    <row r="204" spans="2:34" ht="6" customHeight="1" x14ac:dyDescent="0.55000000000000004">
      <c r="B204" s="4"/>
      <c r="C204" s="4"/>
      <c r="D204" s="4"/>
      <c r="Y204" s="1"/>
      <c r="Z204" s="22"/>
    </row>
    <row r="205" spans="2:34" ht="15" customHeight="1" x14ac:dyDescent="0.55000000000000004">
      <c r="B205" s="143" t="s">
        <v>275</v>
      </c>
      <c r="C205" s="146" t="s">
        <v>276</v>
      </c>
      <c r="D205" s="147"/>
      <c r="E205" s="147"/>
      <c r="F205" s="147"/>
      <c r="G205" s="147"/>
      <c r="H205" s="147"/>
      <c r="I205" s="147"/>
      <c r="J205" s="147"/>
      <c r="K205" s="147"/>
      <c r="L205" s="147"/>
      <c r="M205" s="147"/>
      <c r="N205" s="147"/>
      <c r="O205" s="147"/>
      <c r="P205" s="147"/>
      <c r="Q205" s="147"/>
      <c r="R205" s="147"/>
      <c r="S205" s="147"/>
      <c r="T205" s="147"/>
      <c r="U205" s="147"/>
      <c r="V205" s="147"/>
      <c r="W205" s="148"/>
      <c r="X205" s="11"/>
      <c r="Y205" s="83"/>
      <c r="Z205" s="84"/>
      <c r="AA205" s="84"/>
      <c r="AB205" s="83"/>
      <c r="AC205" s="83"/>
      <c r="AD205" s="83"/>
      <c r="AE205" s="85"/>
      <c r="AF205" s="85"/>
      <c r="AG205" s="85"/>
    </row>
    <row r="206" spans="2:34" ht="15" customHeight="1" x14ac:dyDescent="0.55000000000000004">
      <c r="B206" s="144"/>
      <c r="C206" s="173" t="s">
        <v>17</v>
      </c>
      <c r="D206" s="174"/>
      <c r="E206" s="174"/>
      <c r="F206" s="175" t="str">
        <f>IF(Y206=0,"",Y206)</f>
        <v/>
      </c>
      <c r="G206" s="176"/>
      <c r="H206" s="176"/>
      <c r="I206" s="176"/>
      <c r="J206" s="176"/>
      <c r="K206" s="177"/>
      <c r="L206" s="173" t="s">
        <v>277</v>
      </c>
      <c r="M206" s="174"/>
      <c r="N206" s="178"/>
      <c r="O206" s="179" t="str">
        <f>IF(Z206=0,"",Z206)</f>
        <v/>
      </c>
      <c r="P206" s="180"/>
      <c r="Q206" s="181"/>
      <c r="R206" s="173" t="s">
        <v>278</v>
      </c>
      <c r="S206" s="174"/>
      <c r="T206" s="178"/>
      <c r="U206" s="182" t="str">
        <f>IF(AA206=0,"",AA206)</f>
        <v/>
      </c>
      <c r="V206" s="183"/>
      <c r="W206" s="184"/>
      <c r="X206" s="11"/>
      <c r="Y206" s="44">
        <f>+KintoneからC100エクセル!X2</f>
        <v>0</v>
      </c>
      <c r="Z206" s="86">
        <f>+KintoneからC100エクセル!Z2</f>
        <v>0</v>
      </c>
      <c r="AA206" s="86">
        <f>+KintoneからC100エクセル!AA2</f>
        <v>0</v>
      </c>
      <c r="AB206" s="67"/>
      <c r="AC206" s="67"/>
      <c r="AD206" s="67"/>
      <c r="AE206" s="20" t="str">
        <f>IF(F206=0,"",F206)</f>
        <v/>
      </c>
      <c r="AF206" s="20" t="str">
        <f>IF(O206=0,"",O206)</f>
        <v/>
      </c>
      <c r="AG206" s="20" t="str">
        <f>IF(U206=0,"",U206)</f>
        <v/>
      </c>
      <c r="AH206" s="67"/>
    </row>
    <row r="207" spans="2:34" ht="15" customHeight="1" x14ac:dyDescent="0.55000000000000004">
      <c r="B207" s="145"/>
      <c r="C207" s="170" t="s">
        <v>18</v>
      </c>
      <c r="D207" s="171"/>
      <c r="E207" s="171"/>
      <c r="F207" s="185" t="str">
        <f>IF(Y207=0,"",Y207)</f>
        <v/>
      </c>
      <c r="G207" s="186"/>
      <c r="H207" s="186"/>
      <c r="I207" s="186"/>
      <c r="J207" s="186"/>
      <c r="K207" s="187"/>
      <c r="L207" s="170" t="s">
        <v>19</v>
      </c>
      <c r="M207" s="171"/>
      <c r="N207" s="172"/>
      <c r="O207" s="188" t="str">
        <f>IF(Z207=0,"",Z207)</f>
        <v/>
      </c>
      <c r="P207" s="189"/>
      <c r="Q207" s="190"/>
      <c r="R207" s="170"/>
      <c r="S207" s="171"/>
      <c r="T207" s="171"/>
      <c r="U207" s="171"/>
      <c r="V207" s="171"/>
      <c r="W207" s="172"/>
      <c r="Y207" s="44">
        <f>+KintoneからC100エクセル!Y2</f>
        <v>0</v>
      </c>
      <c r="Z207" s="87">
        <f>+KintoneからC100エクセル!AI2</f>
        <v>0</v>
      </c>
      <c r="AA207" s="88"/>
      <c r="AB207" s="67"/>
      <c r="AC207" s="67"/>
      <c r="AD207" s="67"/>
      <c r="AE207" s="20" t="str">
        <f>IF(F207=0,"",F207)</f>
        <v/>
      </c>
      <c r="AF207" s="20" t="str">
        <f>IF(O207=0,"",O207)</f>
        <v/>
      </c>
      <c r="AG207" s="67"/>
      <c r="AH207" s="67"/>
    </row>
    <row r="208" spans="2:34" ht="15" customHeight="1" x14ac:dyDescent="0.55000000000000004">
      <c r="B208" s="143" t="s">
        <v>279</v>
      </c>
      <c r="C208" s="146" t="s">
        <v>280</v>
      </c>
      <c r="D208" s="147"/>
      <c r="E208" s="147"/>
      <c r="F208" s="147"/>
      <c r="G208" s="147"/>
      <c r="H208" s="147"/>
      <c r="I208" s="147"/>
      <c r="J208" s="147"/>
      <c r="K208" s="147"/>
      <c r="L208" s="147"/>
      <c r="M208" s="147"/>
      <c r="N208" s="147"/>
      <c r="O208" s="147"/>
      <c r="P208" s="147"/>
      <c r="Q208" s="147"/>
      <c r="R208" s="147"/>
      <c r="S208" s="147"/>
      <c r="T208" s="147"/>
      <c r="U208" s="147"/>
      <c r="V208" s="147"/>
      <c r="W208" s="148"/>
      <c r="Y208" s="67"/>
      <c r="Z208" s="88"/>
      <c r="AA208" s="88"/>
      <c r="AB208" s="67"/>
      <c r="AC208" s="67"/>
      <c r="AD208" s="67"/>
      <c r="AE208" s="67"/>
      <c r="AF208" s="67"/>
      <c r="AG208" s="67"/>
      <c r="AH208" s="67"/>
    </row>
    <row r="209" spans="2:34" ht="15" customHeight="1" x14ac:dyDescent="0.55000000000000004">
      <c r="B209" s="144"/>
      <c r="C209" s="149" t="str">
        <f>IF(Y209=0,"",Y209)</f>
        <v/>
      </c>
      <c r="D209" s="150"/>
      <c r="E209" s="151"/>
      <c r="F209" s="152" t="s">
        <v>281</v>
      </c>
      <c r="G209" s="153"/>
      <c r="H209" s="153"/>
      <c r="I209" s="153"/>
      <c r="J209" s="153"/>
      <c r="K209" s="153"/>
      <c r="L209" s="153"/>
      <c r="M209" s="153"/>
      <c r="N209" s="153"/>
      <c r="O209" s="153"/>
      <c r="P209" s="153"/>
      <c r="Q209" s="153"/>
      <c r="R209" s="153"/>
      <c r="S209" s="153"/>
      <c r="T209" s="153"/>
      <c r="U209" s="153"/>
      <c r="V209" s="153"/>
      <c r="W209" s="154"/>
      <c r="Y209" s="44">
        <f>+KintoneからC100エクセル!HJ2</f>
        <v>0</v>
      </c>
      <c r="Z209" s="88"/>
      <c r="AA209" s="88"/>
      <c r="AB209" s="67"/>
      <c r="AC209" s="67"/>
      <c r="AD209" s="67"/>
      <c r="AE209" s="20" t="str">
        <f>IF(C209=0,"",C209)</f>
        <v/>
      </c>
      <c r="AF209" s="67"/>
      <c r="AG209" s="67"/>
      <c r="AH209" s="67"/>
    </row>
    <row r="210" spans="2:34" ht="15" customHeight="1" x14ac:dyDescent="0.55000000000000004">
      <c r="B210" s="145"/>
      <c r="C210" s="167" t="s">
        <v>282</v>
      </c>
      <c r="D210" s="168"/>
      <c r="E210" s="169"/>
      <c r="F210" s="158" t="str">
        <f>IF(Z210=0,"",Z210)</f>
        <v/>
      </c>
      <c r="G210" s="159"/>
      <c r="H210" s="159"/>
      <c r="I210" s="159"/>
      <c r="J210" s="159"/>
      <c r="K210" s="159"/>
      <c r="L210" s="159"/>
      <c r="M210" s="160"/>
      <c r="N210" s="170"/>
      <c r="O210" s="171"/>
      <c r="P210" s="171"/>
      <c r="Q210" s="171"/>
      <c r="R210" s="171"/>
      <c r="S210" s="171"/>
      <c r="T210" s="171"/>
      <c r="U210" s="171"/>
      <c r="V210" s="171"/>
      <c r="W210" s="172"/>
      <c r="Y210" s="67"/>
      <c r="Z210" s="87">
        <f>+KintoneからC100エクセル!HK2</f>
        <v>0</v>
      </c>
      <c r="AA210" s="88"/>
      <c r="AB210" s="67"/>
      <c r="AC210" s="67"/>
      <c r="AD210" s="67"/>
      <c r="AE210" s="67"/>
      <c r="AF210" s="20" t="str">
        <f>IF(F210=0,"",F210)</f>
        <v/>
      </c>
      <c r="AG210" s="67"/>
      <c r="AH210" s="67"/>
    </row>
    <row r="211" spans="2:34" ht="15" customHeight="1" x14ac:dyDescent="0.55000000000000004">
      <c r="B211" s="143" t="s">
        <v>283</v>
      </c>
      <c r="C211" s="146" t="s">
        <v>284</v>
      </c>
      <c r="D211" s="147"/>
      <c r="E211" s="147"/>
      <c r="F211" s="147"/>
      <c r="G211" s="147"/>
      <c r="H211" s="147"/>
      <c r="I211" s="147"/>
      <c r="J211" s="147"/>
      <c r="K211" s="147"/>
      <c r="L211" s="147"/>
      <c r="M211" s="147"/>
      <c r="N211" s="147"/>
      <c r="O211" s="147"/>
      <c r="P211" s="147"/>
      <c r="Q211" s="147"/>
      <c r="R211" s="147"/>
      <c r="S211" s="147"/>
      <c r="T211" s="147"/>
      <c r="U211" s="147"/>
      <c r="V211" s="147"/>
      <c r="W211" s="148"/>
      <c r="Y211" s="67"/>
      <c r="Z211" s="67"/>
      <c r="AA211" s="88"/>
      <c r="AB211" s="67"/>
      <c r="AC211" s="67"/>
      <c r="AD211" s="67"/>
      <c r="AE211" s="67"/>
      <c r="AF211" s="67"/>
      <c r="AG211" s="67"/>
      <c r="AH211" s="67"/>
    </row>
    <row r="212" spans="2:34" ht="15" customHeight="1" x14ac:dyDescent="0.55000000000000004">
      <c r="B212" s="144"/>
      <c r="C212" s="149" t="str">
        <f>IF(Y212=0,"",Y212)</f>
        <v/>
      </c>
      <c r="D212" s="150"/>
      <c r="E212" s="151"/>
      <c r="F212" s="152" t="s">
        <v>285</v>
      </c>
      <c r="G212" s="153"/>
      <c r="H212" s="153"/>
      <c r="I212" s="153"/>
      <c r="J212" s="153"/>
      <c r="K212" s="153"/>
      <c r="L212" s="153"/>
      <c r="M212" s="153"/>
      <c r="N212" s="153"/>
      <c r="O212" s="153"/>
      <c r="P212" s="153"/>
      <c r="Q212" s="153"/>
      <c r="R212" s="153"/>
      <c r="S212" s="153"/>
      <c r="T212" s="153"/>
      <c r="U212" s="153"/>
      <c r="V212" s="153"/>
      <c r="W212" s="154"/>
      <c r="Y212" s="44">
        <f>+KintoneからC100エクセル!FR2</f>
        <v>0</v>
      </c>
      <c r="Z212" s="67"/>
      <c r="AA212" s="88"/>
      <c r="AB212" s="67"/>
      <c r="AC212" s="67"/>
      <c r="AD212" s="67"/>
      <c r="AE212" s="20" t="str">
        <f>IF(C212=0,"",C212)</f>
        <v/>
      </c>
      <c r="AF212" s="67"/>
      <c r="AG212" s="67"/>
      <c r="AH212" s="67"/>
    </row>
    <row r="213" spans="2:34" ht="15" customHeight="1" x14ac:dyDescent="0.55000000000000004">
      <c r="B213" s="145"/>
      <c r="C213" s="155" t="s">
        <v>212</v>
      </c>
      <c r="D213" s="156"/>
      <c r="E213" s="157"/>
      <c r="F213" s="158" t="str">
        <f>IF(Z213=0,"",Z213)</f>
        <v/>
      </c>
      <c r="G213" s="159"/>
      <c r="H213" s="159"/>
      <c r="I213" s="159"/>
      <c r="J213" s="159"/>
      <c r="K213" s="159"/>
      <c r="L213" s="159"/>
      <c r="M213" s="159"/>
      <c r="N213" s="159"/>
      <c r="O213" s="159"/>
      <c r="P213" s="159"/>
      <c r="Q213" s="159"/>
      <c r="R213" s="159"/>
      <c r="S213" s="159"/>
      <c r="T213" s="159"/>
      <c r="U213" s="159"/>
      <c r="V213" s="159"/>
      <c r="W213" s="160"/>
      <c r="Y213" s="67"/>
      <c r="Z213" s="44">
        <f>+KintoneからC100エクセル!AB2</f>
        <v>0</v>
      </c>
      <c r="AA213" s="88"/>
      <c r="AB213" s="67"/>
      <c r="AC213" s="67"/>
      <c r="AD213" s="67"/>
      <c r="AE213" s="67"/>
      <c r="AF213" s="20" t="str">
        <f>IF(F213=0,"",F213)</f>
        <v/>
      </c>
      <c r="AG213" s="67"/>
      <c r="AH213" s="67"/>
    </row>
    <row r="214" spans="2:34" ht="15" customHeight="1" x14ac:dyDescent="0.55000000000000004">
      <c r="B214" s="143" t="s">
        <v>286</v>
      </c>
      <c r="C214" s="146" t="s">
        <v>287</v>
      </c>
      <c r="D214" s="147"/>
      <c r="E214" s="147"/>
      <c r="F214" s="147"/>
      <c r="G214" s="147"/>
      <c r="H214" s="147"/>
      <c r="I214" s="147"/>
      <c r="J214" s="147"/>
      <c r="K214" s="147"/>
      <c r="L214" s="147"/>
      <c r="M214" s="147"/>
      <c r="N214" s="147"/>
      <c r="O214" s="147"/>
      <c r="P214" s="147"/>
      <c r="Q214" s="147"/>
      <c r="R214" s="147"/>
      <c r="S214" s="147"/>
      <c r="T214" s="147"/>
      <c r="U214" s="147"/>
      <c r="V214" s="147"/>
      <c r="W214" s="148"/>
      <c r="Y214" s="67"/>
      <c r="Z214" s="67"/>
      <c r="AA214" s="67"/>
      <c r="AB214" s="67"/>
      <c r="AC214" s="67"/>
      <c r="AD214" s="67"/>
      <c r="AE214" s="67"/>
      <c r="AF214" s="67"/>
      <c r="AG214" s="67"/>
      <c r="AH214" s="67"/>
    </row>
    <row r="215" spans="2:34" ht="15" customHeight="1" x14ac:dyDescent="0.55000000000000004">
      <c r="B215" s="145"/>
      <c r="C215" s="149" t="str">
        <f>IF(Y215=0,"",Y215)</f>
        <v/>
      </c>
      <c r="D215" s="150"/>
      <c r="E215" s="151"/>
      <c r="F215" s="161" t="s">
        <v>288</v>
      </c>
      <c r="G215" s="162"/>
      <c r="H215" s="162"/>
      <c r="I215" s="162"/>
      <c r="J215" s="162"/>
      <c r="K215" s="162"/>
      <c r="L215" s="162"/>
      <c r="M215" s="162"/>
      <c r="N215" s="162"/>
      <c r="O215" s="162"/>
      <c r="P215" s="162"/>
      <c r="Q215" s="162"/>
      <c r="R215" s="162"/>
      <c r="S215" s="162"/>
      <c r="T215" s="162"/>
      <c r="U215" s="162"/>
      <c r="V215" s="162"/>
      <c r="W215" s="163"/>
      <c r="Y215" s="44">
        <f>+KintoneからC100エクセル!FS2</f>
        <v>0</v>
      </c>
      <c r="Z215" s="67"/>
      <c r="AA215" s="67"/>
      <c r="AB215" s="67"/>
      <c r="AC215" s="67"/>
      <c r="AD215" s="67"/>
      <c r="AE215" s="20" t="str">
        <f>IF(C215=0,"",C215)</f>
        <v/>
      </c>
      <c r="AF215" s="67"/>
      <c r="AG215" s="67"/>
      <c r="AH215" s="67"/>
    </row>
    <row r="216" spans="2:34" ht="15" customHeight="1" x14ac:dyDescent="0.55000000000000004">
      <c r="B216" s="143" t="s">
        <v>289</v>
      </c>
      <c r="C216" s="146" t="s">
        <v>290</v>
      </c>
      <c r="D216" s="147"/>
      <c r="E216" s="147"/>
      <c r="F216" s="147"/>
      <c r="G216" s="147"/>
      <c r="H216" s="147"/>
      <c r="I216" s="147"/>
      <c r="J216" s="147"/>
      <c r="K216" s="147"/>
      <c r="L216" s="147"/>
      <c r="M216" s="147"/>
      <c r="N216" s="147"/>
      <c r="O216" s="147"/>
      <c r="P216" s="147"/>
      <c r="Q216" s="147"/>
      <c r="R216" s="147"/>
      <c r="S216" s="147"/>
      <c r="T216" s="147"/>
      <c r="U216" s="147"/>
      <c r="V216" s="147"/>
      <c r="W216" s="148"/>
      <c r="Y216" s="67"/>
      <c r="Z216" s="67"/>
      <c r="AA216" s="67"/>
      <c r="AB216" s="67"/>
      <c r="AC216" s="67"/>
      <c r="AD216" s="67"/>
      <c r="AE216" s="67"/>
      <c r="AF216" s="67"/>
      <c r="AG216" s="67"/>
      <c r="AH216" s="67"/>
    </row>
    <row r="217" spans="2:34" ht="15" customHeight="1" x14ac:dyDescent="0.55000000000000004">
      <c r="B217" s="145"/>
      <c r="C217" s="149" t="str">
        <f>IF(Y217=0,"",Y217)</f>
        <v/>
      </c>
      <c r="D217" s="150"/>
      <c r="E217" s="151"/>
      <c r="F217" s="164"/>
      <c r="G217" s="165"/>
      <c r="H217" s="165"/>
      <c r="I217" s="165"/>
      <c r="J217" s="165"/>
      <c r="K217" s="165"/>
      <c r="L217" s="165"/>
      <c r="M217" s="165"/>
      <c r="N217" s="165"/>
      <c r="O217" s="165"/>
      <c r="P217" s="165"/>
      <c r="Q217" s="165"/>
      <c r="R217" s="165"/>
      <c r="S217" s="165"/>
      <c r="T217" s="165"/>
      <c r="U217" s="165"/>
      <c r="V217" s="165"/>
      <c r="W217" s="166"/>
      <c r="Y217" s="44">
        <f>+KintoneからC100エクセル!FT2</f>
        <v>0</v>
      </c>
      <c r="Z217" s="67"/>
      <c r="AA217" s="67"/>
      <c r="AB217" s="67"/>
      <c r="AC217" s="67"/>
      <c r="AD217" s="67"/>
      <c r="AE217" s="20" t="str">
        <f>IF(C217=0,"",C217)</f>
        <v/>
      </c>
      <c r="AF217" s="67"/>
      <c r="AG217" s="67"/>
      <c r="AH217" s="67"/>
    </row>
    <row r="218" spans="2:34" ht="15" customHeight="1" x14ac:dyDescent="0.55000000000000004">
      <c r="B218" s="143" t="s">
        <v>291</v>
      </c>
      <c r="C218" s="146" t="s">
        <v>292</v>
      </c>
      <c r="D218" s="147"/>
      <c r="E218" s="147"/>
      <c r="F218" s="147"/>
      <c r="G218" s="147"/>
      <c r="H218" s="147"/>
      <c r="I218" s="147"/>
      <c r="J218" s="147"/>
      <c r="K218" s="147"/>
      <c r="L218" s="147"/>
      <c r="M218" s="147"/>
      <c r="N218" s="147"/>
      <c r="O218" s="147"/>
      <c r="P218" s="147"/>
      <c r="Q218" s="147"/>
      <c r="R218" s="147"/>
      <c r="S218" s="147"/>
      <c r="T218" s="147"/>
      <c r="U218" s="147"/>
      <c r="V218" s="147"/>
      <c r="W218" s="148"/>
      <c r="Y218" s="67"/>
      <c r="Z218" s="67"/>
      <c r="AA218" s="67"/>
      <c r="AB218" s="67"/>
      <c r="AC218" s="67"/>
      <c r="AD218" s="67"/>
      <c r="AE218" s="67"/>
      <c r="AF218" s="67"/>
      <c r="AG218" s="67"/>
      <c r="AH218" s="67"/>
    </row>
    <row r="219" spans="2:34" ht="15" customHeight="1" x14ac:dyDescent="0.55000000000000004">
      <c r="B219" s="144"/>
      <c r="C219" s="149" t="str">
        <f>IF(Y219=0,"",Y219)</f>
        <v/>
      </c>
      <c r="D219" s="150"/>
      <c r="E219" s="151"/>
      <c r="F219" s="152" t="s">
        <v>293</v>
      </c>
      <c r="G219" s="153"/>
      <c r="H219" s="153"/>
      <c r="I219" s="153"/>
      <c r="J219" s="153"/>
      <c r="K219" s="153"/>
      <c r="L219" s="153"/>
      <c r="M219" s="153"/>
      <c r="N219" s="153"/>
      <c r="O219" s="153"/>
      <c r="P219" s="153"/>
      <c r="Q219" s="153"/>
      <c r="R219" s="153"/>
      <c r="S219" s="153"/>
      <c r="T219" s="153"/>
      <c r="U219" s="153"/>
      <c r="V219" s="153"/>
      <c r="W219" s="154"/>
      <c r="Y219" s="44">
        <f>+KintoneからC100エクセル!FU2</f>
        <v>0</v>
      </c>
      <c r="Z219" s="67"/>
      <c r="AA219" s="67"/>
      <c r="AB219" s="67"/>
      <c r="AC219" s="67"/>
      <c r="AD219" s="67"/>
      <c r="AE219" s="20" t="str">
        <f>IF(C219=0,"",C219)</f>
        <v/>
      </c>
      <c r="AF219" s="67"/>
      <c r="AG219" s="67"/>
      <c r="AH219" s="67"/>
    </row>
    <row r="220" spans="2:34" ht="15" customHeight="1" x14ac:dyDescent="0.55000000000000004">
      <c r="B220" s="145"/>
      <c r="C220" s="155" t="s">
        <v>212</v>
      </c>
      <c r="D220" s="156"/>
      <c r="E220" s="157"/>
      <c r="F220" s="158" t="str">
        <f>IF(Z220=0,"",Z220)</f>
        <v/>
      </c>
      <c r="G220" s="159"/>
      <c r="H220" s="159"/>
      <c r="I220" s="159"/>
      <c r="J220" s="159"/>
      <c r="K220" s="159"/>
      <c r="L220" s="159"/>
      <c r="M220" s="159"/>
      <c r="N220" s="159"/>
      <c r="O220" s="159"/>
      <c r="P220" s="159"/>
      <c r="Q220" s="159"/>
      <c r="R220" s="159"/>
      <c r="S220" s="159"/>
      <c r="T220" s="159"/>
      <c r="U220" s="159"/>
      <c r="V220" s="159"/>
      <c r="W220" s="160"/>
      <c r="X220" s="6"/>
      <c r="Y220" s="67"/>
      <c r="Z220" s="44">
        <f>+KintoneからC100エクセル!AP2</f>
        <v>0</v>
      </c>
      <c r="AA220" s="67"/>
      <c r="AB220" s="67"/>
      <c r="AC220" s="67"/>
      <c r="AD220" s="67"/>
      <c r="AE220" s="67"/>
      <c r="AF220" s="20" t="str">
        <f>IF(F220=0,"",F220)</f>
        <v/>
      </c>
      <c r="AG220" s="67"/>
      <c r="AH220" s="67"/>
    </row>
    <row r="221" spans="2:34" ht="14.5" customHeight="1" x14ac:dyDescent="0.55000000000000004">
      <c r="B221" s="53"/>
      <c r="C221" s="54"/>
      <c r="D221" s="54"/>
      <c r="E221" s="54"/>
      <c r="F221" s="52"/>
      <c r="G221" s="52"/>
      <c r="H221" s="52"/>
      <c r="I221" s="52"/>
      <c r="J221" s="52"/>
      <c r="K221" s="52"/>
      <c r="L221" s="52"/>
      <c r="M221" s="52"/>
      <c r="N221" s="52"/>
      <c r="O221" s="52"/>
      <c r="P221" s="52"/>
      <c r="Q221" s="52"/>
      <c r="R221" s="52"/>
      <c r="S221" s="52"/>
      <c r="T221" s="52"/>
      <c r="U221" s="52"/>
      <c r="V221" s="52"/>
      <c r="W221" s="52"/>
      <c r="X221" s="6"/>
      <c r="Y221" s="83"/>
      <c r="Z221" s="83"/>
      <c r="AA221" s="83"/>
      <c r="AB221" s="83"/>
      <c r="AC221" s="83"/>
      <c r="AD221" s="83"/>
      <c r="AE221" s="83"/>
      <c r="AF221" s="83"/>
      <c r="AG221" s="83"/>
    </row>
    <row r="222" spans="2:34" ht="16" customHeight="1" x14ac:dyDescent="0.55000000000000004">
      <c r="B222" s="29" t="s">
        <v>294</v>
      </c>
      <c r="C222" s="4"/>
      <c r="D222" s="4"/>
      <c r="E222" s="4"/>
      <c r="F222" s="4"/>
      <c r="G222" s="61"/>
      <c r="H222" s="61"/>
      <c r="I222" s="61"/>
      <c r="J222" s="61"/>
      <c r="K222" s="61"/>
      <c r="L222" s="61"/>
    </row>
    <row r="223" spans="2:34" ht="14.5" customHeight="1" x14ac:dyDescent="0.55000000000000004">
      <c r="B223" s="64" t="s">
        <v>295</v>
      </c>
      <c r="C223" s="65"/>
      <c r="D223" s="65"/>
      <c r="E223" s="65"/>
      <c r="F223" s="65"/>
      <c r="G223" s="61"/>
      <c r="H223" s="61"/>
      <c r="I223" s="61"/>
      <c r="J223" s="61"/>
      <c r="K223" s="61"/>
      <c r="L223" s="61"/>
      <c r="M223" s="61"/>
      <c r="N223" s="61"/>
      <c r="O223" s="61"/>
      <c r="P223" s="61"/>
      <c r="Q223" s="61"/>
      <c r="R223" s="61"/>
      <c r="S223" s="61"/>
      <c r="T223" s="61"/>
      <c r="U223" s="61"/>
      <c r="V223" s="61"/>
      <c r="W223" s="61"/>
    </row>
    <row r="224" spans="2:34" ht="14.5" customHeight="1" x14ac:dyDescent="0.55000000000000004">
      <c r="B224" s="64" t="s">
        <v>296</v>
      </c>
      <c r="C224" s="65"/>
      <c r="D224" s="65"/>
      <c r="E224" s="65"/>
      <c r="F224" s="65"/>
      <c r="G224" s="61"/>
      <c r="H224" s="61"/>
      <c r="I224" s="61"/>
      <c r="J224" s="61"/>
      <c r="K224" s="61"/>
      <c r="L224" s="61"/>
      <c r="M224" s="61"/>
      <c r="N224" s="61"/>
      <c r="O224" s="61"/>
      <c r="P224" s="61"/>
      <c r="Q224" s="61"/>
      <c r="R224" s="61"/>
      <c r="S224" s="61"/>
      <c r="T224" s="61"/>
      <c r="U224" s="61"/>
      <c r="V224" s="61"/>
      <c r="W224" s="61"/>
      <c r="Y224" s="90">
        <f>+KintoneからC100エクセル!BF2</f>
        <v>0</v>
      </c>
      <c r="Z224" s="7" t="s">
        <v>146</v>
      </c>
      <c r="AD224" s="18">
        <f t="shared" ref="AD224:AD229" si="39">+Y224</f>
        <v>0</v>
      </c>
    </row>
    <row r="225" spans="2:30" ht="6" customHeight="1" x14ac:dyDescent="0.55000000000000004">
      <c r="B225" s="65"/>
      <c r="C225" s="65"/>
      <c r="D225" s="65"/>
      <c r="E225" s="65"/>
      <c r="F225" s="65"/>
      <c r="G225" s="61"/>
      <c r="H225" s="61"/>
      <c r="I225" s="61"/>
      <c r="J225" s="61"/>
      <c r="K225" s="61"/>
      <c r="L225" s="61"/>
      <c r="M225" s="61"/>
      <c r="N225" s="61"/>
      <c r="O225" s="61"/>
      <c r="P225" s="61"/>
      <c r="Q225" s="61"/>
      <c r="R225" s="61"/>
      <c r="S225" s="61"/>
      <c r="T225" s="61"/>
      <c r="U225" s="61"/>
      <c r="V225" s="61"/>
      <c r="W225" s="61"/>
      <c r="Y225" s="25">
        <f>+KintoneからC100エクセル!H2</f>
        <v>0</v>
      </c>
      <c r="Z225" s="7" t="s">
        <v>144</v>
      </c>
      <c r="AD225" s="18">
        <f t="shared" si="39"/>
        <v>0</v>
      </c>
    </row>
    <row r="226" spans="2:30" ht="15" customHeight="1" x14ac:dyDescent="0.55000000000000004">
      <c r="B226" s="66" t="s">
        <v>297</v>
      </c>
      <c r="C226" s="139" t="s">
        <v>50</v>
      </c>
      <c r="D226" s="140"/>
      <c r="E226" s="140"/>
      <c r="F226" s="140"/>
      <c r="G226" s="140"/>
      <c r="H226" s="140"/>
      <c r="I226" s="136" t="s">
        <v>298</v>
      </c>
      <c r="J226" s="137"/>
      <c r="K226" s="137"/>
      <c r="L226" s="137"/>
      <c r="M226" s="137"/>
      <c r="N226" s="137"/>
      <c r="O226" s="137"/>
      <c r="P226" s="137"/>
      <c r="Q226" s="137"/>
      <c r="R226" s="137"/>
      <c r="S226" s="137"/>
      <c r="T226" s="137"/>
      <c r="U226" s="137"/>
      <c r="V226" s="137"/>
      <c r="W226" s="138"/>
      <c r="Y226" s="90">
        <f>+KintoneからC100エクセル!I2</f>
        <v>0</v>
      </c>
      <c r="Z226" s="7" t="s">
        <v>147</v>
      </c>
      <c r="AD226" s="18">
        <f t="shared" si="39"/>
        <v>0</v>
      </c>
    </row>
    <row r="227" spans="2:30" ht="15" customHeight="1" x14ac:dyDescent="0.55000000000000004">
      <c r="B227" s="66" t="s">
        <v>299</v>
      </c>
      <c r="C227" s="139" t="s">
        <v>300</v>
      </c>
      <c r="D227" s="140"/>
      <c r="E227" s="140"/>
      <c r="F227" s="140"/>
      <c r="G227" s="140"/>
      <c r="H227" s="140"/>
      <c r="I227" s="136" t="s">
        <v>51</v>
      </c>
      <c r="J227" s="137"/>
      <c r="K227" s="137"/>
      <c r="L227" s="137"/>
      <c r="M227" s="137"/>
      <c r="N227" s="137"/>
      <c r="O227" s="137"/>
      <c r="P227" s="137"/>
      <c r="Q227" s="137"/>
      <c r="R227" s="137"/>
      <c r="S227" s="137"/>
      <c r="T227" s="137"/>
      <c r="U227" s="137"/>
      <c r="V227" s="137"/>
      <c r="W227" s="138"/>
      <c r="Y227" s="90">
        <f>+KintoneからC100エクセル!J2</f>
        <v>0</v>
      </c>
      <c r="Z227" s="7" t="s">
        <v>148</v>
      </c>
      <c r="AD227" s="18">
        <f t="shared" si="39"/>
        <v>0</v>
      </c>
    </row>
    <row r="228" spans="2:30" ht="15" customHeight="1" x14ac:dyDescent="0.55000000000000004">
      <c r="B228" s="66" t="s">
        <v>301</v>
      </c>
      <c r="C228" s="139" t="s">
        <v>302</v>
      </c>
      <c r="D228" s="140"/>
      <c r="E228" s="140"/>
      <c r="F228" s="140"/>
      <c r="G228" s="140"/>
      <c r="H228" s="140"/>
      <c r="I228" s="136" t="s">
        <v>52</v>
      </c>
      <c r="J228" s="137"/>
      <c r="K228" s="137"/>
      <c r="L228" s="137"/>
      <c r="M228" s="137"/>
      <c r="N228" s="137"/>
      <c r="O228" s="137"/>
      <c r="P228" s="137"/>
      <c r="Q228" s="137"/>
      <c r="R228" s="137"/>
      <c r="S228" s="137"/>
      <c r="T228" s="137"/>
      <c r="U228" s="137"/>
      <c r="V228" s="137"/>
      <c r="W228" s="138"/>
      <c r="Y228" s="91">
        <f>+KintoneからC100エクセル!K2</f>
        <v>0</v>
      </c>
      <c r="Z228" s="7" t="s">
        <v>149</v>
      </c>
      <c r="AD228" s="21">
        <f t="shared" si="39"/>
        <v>0</v>
      </c>
    </row>
    <row r="229" spans="2:30" ht="15" customHeight="1" x14ac:dyDescent="0.55000000000000004">
      <c r="B229" s="141" t="s">
        <v>303</v>
      </c>
      <c r="C229" s="132" t="s">
        <v>304</v>
      </c>
      <c r="D229" s="133"/>
      <c r="E229" s="133"/>
      <c r="F229" s="133"/>
      <c r="G229" s="133"/>
      <c r="H229" s="133"/>
      <c r="I229" s="136" t="s">
        <v>53</v>
      </c>
      <c r="J229" s="137"/>
      <c r="K229" s="137"/>
      <c r="L229" s="137"/>
      <c r="M229" s="137"/>
      <c r="N229" s="137"/>
      <c r="O229" s="137"/>
      <c r="P229" s="137"/>
      <c r="Q229" s="137"/>
      <c r="R229" s="137"/>
      <c r="S229" s="137"/>
      <c r="T229" s="137"/>
      <c r="U229" s="137"/>
      <c r="V229" s="137"/>
      <c r="W229" s="138"/>
      <c r="Y229" s="91">
        <f>+KintoneからC100エクセル!L2</f>
        <v>0</v>
      </c>
      <c r="Z229" s="7" t="s">
        <v>150</v>
      </c>
      <c r="AD229" s="21">
        <f t="shared" si="39"/>
        <v>0</v>
      </c>
    </row>
    <row r="230" spans="2:30" ht="15" customHeight="1" x14ac:dyDescent="0.55000000000000004">
      <c r="B230" s="142"/>
      <c r="C230" s="134"/>
      <c r="D230" s="135"/>
      <c r="E230" s="135"/>
      <c r="F230" s="135"/>
      <c r="G230" s="135"/>
      <c r="H230" s="135"/>
      <c r="I230" s="136" t="s">
        <v>305</v>
      </c>
      <c r="J230" s="137"/>
      <c r="K230" s="137"/>
      <c r="L230" s="137"/>
      <c r="M230" s="137"/>
      <c r="N230" s="137"/>
      <c r="O230" s="137"/>
      <c r="P230" s="137"/>
      <c r="Q230" s="137"/>
      <c r="R230" s="137"/>
      <c r="S230" s="137"/>
      <c r="T230" s="137"/>
      <c r="U230" s="137"/>
      <c r="V230" s="137"/>
      <c r="W230" s="138"/>
    </row>
    <row r="231" spans="2:30" ht="15" customHeight="1" x14ac:dyDescent="0.55000000000000004">
      <c r="B231" s="66" t="s">
        <v>306</v>
      </c>
      <c r="C231" s="139" t="s">
        <v>307</v>
      </c>
      <c r="D231" s="140"/>
      <c r="E231" s="140"/>
      <c r="F231" s="140"/>
      <c r="G231" s="140"/>
      <c r="H231" s="140"/>
      <c r="I231" s="136" t="s">
        <v>308</v>
      </c>
      <c r="J231" s="137"/>
      <c r="K231" s="137"/>
      <c r="L231" s="137"/>
      <c r="M231" s="137"/>
      <c r="N231" s="137"/>
      <c r="O231" s="137"/>
      <c r="P231" s="137"/>
      <c r="Q231" s="137"/>
      <c r="R231" s="137"/>
      <c r="S231" s="137"/>
      <c r="T231" s="137"/>
      <c r="U231" s="137"/>
      <c r="V231" s="137"/>
      <c r="W231" s="138"/>
    </row>
    <row r="232" spans="2:30" ht="15" customHeight="1" x14ac:dyDescent="0.55000000000000004">
      <c r="B232" s="66" t="s">
        <v>309</v>
      </c>
      <c r="C232" s="139" t="s">
        <v>310</v>
      </c>
      <c r="D232" s="140"/>
      <c r="E232" s="140"/>
      <c r="F232" s="140"/>
      <c r="G232" s="140"/>
      <c r="H232" s="140"/>
      <c r="I232" s="136" t="s">
        <v>311</v>
      </c>
      <c r="J232" s="137"/>
      <c r="K232" s="137"/>
      <c r="L232" s="137"/>
      <c r="M232" s="137"/>
      <c r="N232" s="137"/>
      <c r="O232" s="137"/>
      <c r="P232" s="137"/>
      <c r="Q232" s="137"/>
      <c r="R232" s="137"/>
      <c r="S232" s="137"/>
      <c r="T232" s="137"/>
      <c r="U232" s="137"/>
      <c r="V232" s="137"/>
      <c r="W232" s="138"/>
    </row>
    <row r="233" spans="2:30" ht="15" customHeight="1" x14ac:dyDescent="0.55000000000000004">
      <c r="B233" s="66" t="s">
        <v>312</v>
      </c>
      <c r="C233" s="139" t="s">
        <v>313</v>
      </c>
      <c r="D233" s="140"/>
      <c r="E233" s="140"/>
      <c r="F233" s="140"/>
      <c r="G233" s="140"/>
      <c r="H233" s="140"/>
      <c r="I233" s="136" t="s">
        <v>314</v>
      </c>
      <c r="J233" s="137"/>
      <c r="K233" s="137"/>
      <c r="L233" s="137"/>
      <c r="M233" s="137"/>
      <c r="N233" s="137"/>
      <c r="O233" s="137"/>
      <c r="P233" s="137"/>
      <c r="Q233" s="137"/>
      <c r="R233" s="137"/>
      <c r="S233" s="137"/>
      <c r="T233" s="137"/>
      <c r="U233" s="137"/>
      <c r="V233" s="137"/>
      <c r="W233" s="138"/>
    </row>
    <row r="234" spans="2:30" ht="15" customHeight="1" x14ac:dyDescent="0.55000000000000004">
      <c r="B234" s="66" t="s">
        <v>315</v>
      </c>
      <c r="C234" s="139" t="s">
        <v>316</v>
      </c>
      <c r="D234" s="140"/>
      <c r="E234" s="140"/>
      <c r="F234" s="140"/>
      <c r="G234" s="140"/>
      <c r="H234" s="140"/>
      <c r="I234" s="136" t="s">
        <v>317</v>
      </c>
      <c r="J234" s="137"/>
      <c r="K234" s="137"/>
      <c r="L234" s="137"/>
      <c r="M234" s="137"/>
      <c r="N234" s="137"/>
      <c r="O234" s="137"/>
      <c r="P234" s="137"/>
      <c r="Q234" s="137"/>
      <c r="R234" s="137"/>
      <c r="S234" s="137"/>
      <c r="T234" s="137"/>
      <c r="U234" s="137"/>
      <c r="V234" s="137"/>
      <c r="W234" s="138"/>
    </row>
    <row r="235" spans="2:30" ht="15" customHeight="1" x14ac:dyDescent="0.55000000000000004">
      <c r="B235" s="66" t="s">
        <v>318</v>
      </c>
      <c r="C235" s="139" t="s">
        <v>319</v>
      </c>
      <c r="D235" s="140"/>
      <c r="E235" s="140"/>
      <c r="F235" s="140"/>
      <c r="G235" s="140"/>
      <c r="H235" s="140"/>
      <c r="I235" s="136" t="s">
        <v>320</v>
      </c>
      <c r="J235" s="137"/>
      <c r="K235" s="137"/>
      <c r="L235" s="137"/>
      <c r="M235" s="137"/>
      <c r="N235" s="137"/>
      <c r="O235" s="137"/>
      <c r="P235" s="137"/>
      <c r="Q235" s="137"/>
      <c r="R235" s="137"/>
      <c r="S235" s="137"/>
      <c r="T235" s="137"/>
      <c r="U235" s="137"/>
      <c r="V235" s="137"/>
      <c r="W235" s="138"/>
    </row>
    <row r="236" spans="2:30" ht="15" customHeight="1" x14ac:dyDescent="0.55000000000000004">
      <c r="B236" s="66" t="s">
        <v>321</v>
      </c>
      <c r="C236" s="139" t="s">
        <v>322</v>
      </c>
      <c r="D236" s="140"/>
      <c r="E236" s="140"/>
      <c r="F236" s="140"/>
      <c r="G236" s="140"/>
      <c r="H236" s="140"/>
      <c r="I236" s="136" t="s">
        <v>323</v>
      </c>
      <c r="J236" s="137"/>
      <c r="K236" s="137"/>
      <c r="L236" s="137"/>
      <c r="M236" s="137"/>
      <c r="N236" s="137"/>
      <c r="O236" s="137"/>
      <c r="P236" s="137"/>
      <c r="Q236" s="137"/>
      <c r="R236" s="137"/>
      <c r="S236" s="137"/>
      <c r="T236" s="137"/>
      <c r="U236" s="137"/>
      <c r="V236" s="137"/>
      <c r="W236" s="138"/>
    </row>
    <row r="237" spans="2:30" ht="15" customHeight="1" x14ac:dyDescent="0.55000000000000004">
      <c r="B237" s="66" t="s">
        <v>324</v>
      </c>
      <c r="C237" s="139" t="s">
        <v>325</v>
      </c>
      <c r="D237" s="140"/>
      <c r="E237" s="140"/>
      <c r="F237" s="140"/>
      <c r="G237" s="140"/>
      <c r="H237" s="140"/>
      <c r="I237" s="136" t="s">
        <v>326</v>
      </c>
      <c r="J237" s="137"/>
      <c r="K237" s="137"/>
      <c r="L237" s="137"/>
      <c r="M237" s="137"/>
      <c r="N237" s="137"/>
      <c r="O237" s="137"/>
      <c r="P237" s="137"/>
      <c r="Q237" s="137"/>
      <c r="R237" s="137"/>
      <c r="S237" s="137"/>
      <c r="T237" s="137"/>
      <c r="U237" s="137"/>
      <c r="V237" s="137"/>
      <c r="W237" s="138"/>
    </row>
    <row r="238" spans="2:30" ht="15" customHeight="1" x14ac:dyDescent="0.55000000000000004">
      <c r="B238" s="66" t="s">
        <v>327</v>
      </c>
      <c r="C238" s="139" t="s">
        <v>328</v>
      </c>
      <c r="D238" s="140"/>
      <c r="E238" s="140"/>
      <c r="F238" s="140"/>
      <c r="G238" s="140"/>
      <c r="H238" s="140"/>
      <c r="I238" s="136" t="s">
        <v>326</v>
      </c>
      <c r="J238" s="137"/>
      <c r="K238" s="137"/>
      <c r="L238" s="137"/>
      <c r="M238" s="137"/>
      <c r="N238" s="137"/>
      <c r="O238" s="137"/>
      <c r="P238" s="137"/>
      <c r="Q238" s="137"/>
      <c r="R238" s="137"/>
      <c r="S238" s="137"/>
      <c r="T238" s="137"/>
      <c r="U238" s="137"/>
      <c r="V238" s="137"/>
      <c r="W238" s="138"/>
    </row>
    <row r="239" spans="2:30" ht="15" customHeight="1" x14ac:dyDescent="0.55000000000000004">
      <c r="B239" s="66" t="s">
        <v>329</v>
      </c>
      <c r="C239" s="139" t="s">
        <v>330</v>
      </c>
      <c r="D239" s="140"/>
      <c r="E239" s="140"/>
      <c r="F239" s="140"/>
      <c r="G239" s="140"/>
      <c r="H239" s="140"/>
      <c r="I239" s="136" t="s">
        <v>323</v>
      </c>
      <c r="J239" s="137"/>
      <c r="K239" s="137"/>
      <c r="L239" s="137"/>
      <c r="M239" s="137"/>
      <c r="N239" s="137"/>
      <c r="O239" s="137"/>
      <c r="P239" s="137"/>
      <c r="Q239" s="137"/>
      <c r="R239" s="137"/>
      <c r="S239" s="137"/>
      <c r="T239" s="137"/>
      <c r="U239" s="137"/>
      <c r="V239" s="137"/>
      <c r="W239" s="138"/>
    </row>
    <row r="240" spans="2:30" ht="15" customHeight="1" x14ac:dyDescent="0.55000000000000004">
      <c r="B240" s="141" t="s">
        <v>331</v>
      </c>
      <c r="C240" s="132" t="s">
        <v>332</v>
      </c>
      <c r="D240" s="133"/>
      <c r="E240" s="133"/>
      <c r="F240" s="133"/>
      <c r="G240" s="133"/>
      <c r="H240" s="133"/>
      <c r="I240" s="136" t="s">
        <v>333</v>
      </c>
      <c r="J240" s="137"/>
      <c r="K240" s="137"/>
      <c r="L240" s="137"/>
      <c r="M240" s="137"/>
      <c r="N240" s="137"/>
      <c r="O240" s="137"/>
      <c r="P240" s="137"/>
      <c r="Q240" s="137"/>
      <c r="R240" s="137"/>
      <c r="S240" s="137"/>
      <c r="T240" s="137"/>
      <c r="U240" s="137"/>
      <c r="V240" s="137"/>
      <c r="W240" s="138"/>
    </row>
    <row r="241" spans="2:23" ht="15" customHeight="1" x14ac:dyDescent="0.55000000000000004">
      <c r="B241" s="142"/>
      <c r="C241" s="134"/>
      <c r="D241" s="135"/>
      <c r="E241" s="135"/>
      <c r="F241" s="135"/>
      <c r="G241" s="135"/>
      <c r="H241" s="135"/>
      <c r="I241" s="136" t="s">
        <v>334</v>
      </c>
      <c r="J241" s="137"/>
      <c r="K241" s="137"/>
      <c r="L241" s="137"/>
      <c r="M241" s="137"/>
      <c r="N241" s="137"/>
      <c r="O241" s="137"/>
      <c r="P241" s="137"/>
      <c r="Q241" s="137"/>
      <c r="R241" s="137"/>
      <c r="S241" s="137"/>
      <c r="T241" s="137"/>
      <c r="U241" s="137"/>
      <c r="V241" s="137"/>
      <c r="W241" s="138"/>
    </row>
    <row r="242" spans="2:23" ht="15" customHeight="1" x14ac:dyDescent="0.55000000000000004">
      <c r="B242" s="132" t="s">
        <v>335</v>
      </c>
      <c r="C242" s="133"/>
      <c r="D242" s="133"/>
      <c r="E242" s="133"/>
      <c r="F242" s="133"/>
      <c r="G242" s="133"/>
      <c r="H242" s="133"/>
      <c r="I242" s="136" t="s">
        <v>336</v>
      </c>
      <c r="J242" s="137"/>
      <c r="K242" s="137"/>
      <c r="L242" s="137"/>
      <c r="M242" s="137"/>
      <c r="N242" s="137"/>
      <c r="O242" s="137"/>
      <c r="P242" s="137"/>
      <c r="Q242" s="137"/>
      <c r="R242" s="137"/>
      <c r="S242" s="137"/>
      <c r="T242" s="137"/>
      <c r="U242" s="137"/>
      <c r="V242" s="137"/>
      <c r="W242" s="138"/>
    </row>
    <row r="243" spans="2:23" ht="15" customHeight="1" x14ac:dyDescent="0.55000000000000004">
      <c r="B243" s="134"/>
      <c r="C243" s="135"/>
      <c r="D243" s="135"/>
      <c r="E243" s="135"/>
      <c r="F243" s="135"/>
      <c r="G243" s="135"/>
      <c r="H243" s="135"/>
      <c r="I243" s="136" t="s">
        <v>337</v>
      </c>
      <c r="J243" s="137"/>
      <c r="K243" s="137"/>
      <c r="L243" s="137"/>
      <c r="M243" s="137"/>
      <c r="N243" s="137"/>
      <c r="O243" s="137"/>
      <c r="P243" s="137"/>
      <c r="Q243" s="137"/>
      <c r="R243" s="137"/>
      <c r="S243" s="137"/>
      <c r="T243" s="137"/>
      <c r="U243" s="137"/>
      <c r="V243" s="137"/>
      <c r="W243" s="138"/>
    </row>
    <row r="244" spans="2:23" ht="13.5" customHeight="1" x14ac:dyDescent="0.55000000000000004"/>
    <row r="245" spans="2:23" ht="13.5" customHeight="1" x14ac:dyDescent="0.55000000000000004"/>
    <row r="246" spans="2:23" ht="13.5" customHeight="1" x14ac:dyDescent="0.55000000000000004"/>
    <row r="247" spans="2:23" ht="13.5" customHeight="1" x14ac:dyDescent="0.55000000000000004"/>
  </sheetData>
  <sheetProtection algorithmName="SHA-512" hashValue="zPvMbmFLJpabkYeLpX+RyZcHbRFxh4lvnAjnYIBPnXRq5xsfREphzb0QBTPYcD9lbAD/ZGBC/OlTKB/sJLV9gw==" saltValue="LFhmzm+N+yMsHASnih3PXg==" spinCount="100000" sheet="1" objects="1" scenarios="1"/>
  <protectedRanges>
    <protectedRange sqref="O10" name="変更点1"/>
    <protectedRange sqref="J4" name="監査基準"/>
    <protectedRange sqref="V138 I138:I139 L140 Q140 V140 I141 I142:J146 V147 I147:I148 L149 Q149 V149 I150 I151:J155 V156 I156:I157 L158 Q158 V158 I159 I160:J164 V165 I165:I166 L167 Q167 V167 I168 I169:J173 V174 I174:I175 L176 Q176 V176 I177 I178:J182" name="監査対象範囲2"/>
    <protectedRange sqref="O91 V93 I93:I94 L95 Q95 V95 I96 I97:J101 V102 I102:I103 L104 Q104 V104 I105 I106:J110 V111 I111:I112 L113 Q113 V113 I114 I115:J119 V120 I120:I121 L122 Q122 V122 I123 I124:J128 V129 I129:I130 L131 Q131 V131 I132 I133:J137" name="監査対象範囲1"/>
    <protectedRange sqref="H55:I58 N59:O63 V59:W62 H65:W66 K68:K69 C71 F72 C74 F75 C77 F78 N78 C80 F81:G82 C84 F85" name="申請種類"/>
    <protectedRange sqref="J18:W22 J23 J24:W28 J29" name="連絡担当者"/>
    <protectedRange sqref="J12:J13 J14:W17" name="法人名"/>
    <protectedRange sqref="T4" name="ご記入日"/>
    <protectedRange sqref="H32:I36 O32:P35 V32:W34 O36 H38 O38 V38" name="事業種類"/>
    <protectedRange sqref="C40 F41 C43 F44 C46" name="ブランド準拠カード決済件数"/>
    <protectedRange sqref="O52" name="変更点2"/>
    <protectedRange sqref="O185 C188 C191 C193 F194 C196 H197 O197 V197 C199 F200" name="監査補足事項"/>
    <protectedRange sqref="O203 F206:K207 O206:Q207 U206 C209 F210 C212 F213 C215 C217 C219 F220" name="その他"/>
  </protectedRanges>
  <mergeCells count="584">
    <mergeCell ref="B18:B29"/>
    <mergeCell ref="B12:B17"/>
    <mergeCell ref="V60:W60"/>
    <mergeCell ref="V61:W61"/>
    <mergeCell ref="V62:W62"/>
    <mergeCell ref="C228:H228"/>
    <mergeCell ref="I228:W228"/>
    <mergeCell ref="B229:B230"/>
    <mergeCell ref="C229:H230"/>
    <mergeCell ref="I229:W229"/>
    <mergeCell ref="I230:W230"/>
    <mergeCell ref="B102:B110"/>
    <mergeCell ref="V59:W59"/>
    <mergeCell ref="C58:G58"/>
    <mergeCell ref="H58:I58"/>
    <mergeCell ref="J58:W58"/>
    <mergeCell ref="H59:M59"/>
    <mergeCell ref="H60:M60"/>
    <mergeCell ref="H61:M61"/>
    <mergeCell ref="H62:M62"/>
    <mergeCell ref="I130:W130"/>
    <mergeCell ref="C131:H131"/>
    <mergeCell ref="I131:K131"/>
    <mergeCell ref="L131:M131"/>
    <mergeCell ref="C115:H115"/>
    <mergeCell ref="I115:J115"/>
    <mergeCell ref="L115:W115"/>
    <mergeCell ref="C129:H129"/>
    <mergeCell ref="I129:R129"/>
    <mergeCell ref="S129:U129"/>
    <mergeCell ref="V129:W129"/>
    <mergeCell ref="C103:H103"/>
    <mergeCell ref="I103:W103"/>
    <mergeCell ref="C104:H104"/>
    <mergeCell ref="I104:K104"/>
    <mergeCell ref="L104:M104"/>
    <mergeCell ref="N104:P104"/>
    <mergeCell ref="Q104:R104"/>
    <mergeCell ref="L110:W110"/>
    <mergeCell ref="S111:U111"/>
    <mergeCell ref="V111:W111"/>
    <mergeCell ref="C112:H112"/>
    <mergeCell ref="I112:W112"/>
    <mergeCell ref="C113:H113"/>
    <mergeCell ref="I113:K113"/>
    <mergeCell ref="L113:M113"/>
    <mergeCell ref="N113:P113"/>
    <mergeCell ref="Q113:R113"/>
    <mergeCell ref="I100:J100"/>
    <mergeCell ref="L100:W100"/>
    <mergeCell ref="I101:J101"/>
    <mergeCell ref="L101:W101"/>
    <mergeCell ref="C102:H102"/>
    <mergeCell ref="I102:R102"/>
    <mergeCell ref="S102:U102"/>
    <mergeCell ref="V102:W102"/>
    <mergeCell ref="I114:W114"/>
    <mergeCell ref="S104:U104"/>
    <mergeCell ref="V104:W104"/>
    <mergeCell ref="C105:H105"/>
    <mergeCell ref="I105:W105"/>
    <mergeCell ref="C106:H106"/>
    <mergeCell ref="I106:J106"/>
    <mergeCell ref="L106:W106"/>
    <mergeCell ref="C107:H110"/>
    <mergeCell ref="I107:J107"/>
    <mergeCell ref="L107:W107"/>
    <mergeCell ref="I108:J108"/>
    <mergeCell ref="L108:W108"/>
    <mergeCell ref="I109:J109"/>
    <mergeCell ref="L109:W109"/>
    <mergeCell ref="I110:J110"/>
    <mergeCell ref="C165:H165"/>
    <mergeCell ref="I165:R165"/>
    <mergeCell ref="S165:U165"/>
    <mergeCell ref="V165:W165"/>
    <mergeCell ref="C166:H166"/>
    <mergeCell ref="I166:W166"/>
    <mergeCell ref="C147:H147"/>
    <mergeCell ref="I147:R147"/>
    <mergeCell ref="S147:U147"/>
    <mergeCell ref="V147:W147"/>
    <mergeCell ref="C148:H148"/>
    <mergeCell ref="I148:W148"/>
    <mergeCell ref="C149:H149"/>
    <mergeCell ref="I149:K149"/>
    <mergeCell ref="L149:M149"/>
    <mergeCell ref="N149:P149"/>
    <mergeCell ref="Q149:R149"/>
    <mergeCell ref="S149:U149"/>
    <mergeCell ref="V149:W149"/>
    <mergeCell ref="I150:W150"/>
    <mergeCell ref="I151:J151"/>
    <mergeCell ref="L151:W151"/>
    <mergeCell ref="I152:J152"/>
    <mergeCell ref="L152:W152"/>
    <mergeCell ref="B111:B119"/>
    <mergeCell ref="B120:B128"/>
    <mergeCell ref="B129:B137"/>
    <mergeCell ref="B138:B146"/>
    <mergeCell ref="B147:B155"/>
    <mergeCell ref="B156:B164"/>
    <mergeCell ref="B165:B173"/>
    <mergeCell ref="B174:B182"/>
    <mergeCell ref="C111:H111"/>
    <mergeCell ref="C114:H114"/>
    <mergeCell ref="C167:H167"/>
    <mergeCell ref="C130:H130"/>
    <mergeCell ref="C116:H119"/>
    <mergeCell ref="C121:H121"/>
    <mergeCell ref="C124:H124"/>
    <mergeCell ref="C138:H138"/>
    <mergeCell ref="C141:H141"/>
    <mergeCell ref="C150:H150"/>
    <mergeCell ref="C151:H151"/>
    <mergeCell ref="C152:H155"/>
    <mergeCell ref="C157:H157"/>
    <mergeCell ref="C160:H160"/>
    <mergeCell ref="C174:H174"/>
    <mergeCell ref="C177:H177"/>
    <mergeCell ref="M10:N10"/>
    <mergeCell ref="O10:Q10"/>
    <mergeCell ref="C12:E17"/>
    <mergeCell ref="F12:I12"/>
    <mergeCell ref="J4:M4"/>
    <mergeCell ref="T4:W4"/>
    <mergeCell ref="T5:W5"/>
    <mergeCell ref="J12:W12"/>
    <mergeCell ref="B3:W3"/>
    <mergeCell ref="Q4:S4"/>
    <mergeCell ref="Q5:S5"/>
    <mergeCell ref="B4:I4"/>
    <mergeCell ref="C18:E23"/>
    <mergeCell ref="C24:E29"/>
    <mergeCell ref="C31:W31"/>
    <mergeCell ref="C30:W30"/>
    <mergeCell ref="F13:I13"/>
    <mergeCell ref="F14:I14"/>
    <mergeCell ref="F15:I15"/>
    <mergeCell ref="F16:I16"/>
    <mergeCell ref="F17:I17"/>
    <mergeCell ref="J13:M13"/>
    <mergeCell ref="N13:W13"/>
    <mergeCell ref="J14:W14"/>
    <mergeCell ref="J15:W15"/>
    <mergeCell ref="J16:W16"/>
    <mergeCell ref="J17:W17"/>
    <mergeCell ref="F27:I27"/>
    <mergeCell ref="F28:I28"/>
    <mergeCell ref="F29:I29"/>
    <mergeCell ref="J18:W18"/>
    <mergeCell ref="J19:W19"/>
    <mergeCell ref="J20:W20"/>
    <mergeCell ref="J21:W21"/>
    <mergeCell ref="J22:W22"/>
    <mergeCell ref="J24:W24"/>
    <mergeCell ref="J23:S23"/>
    <mergeCell ref="T23:W23"/>
    <mergeCell ref="J29:S29"/>
    <mergeCell ref="T29:W29"/>
    <mergeCell ref="F18:I18"/>
    <mergeCell ref="F19:I19"/>
    <mergeCell ref="F20:I20"/>
    <mergeCell ref="F21:I21"/>
    <mergeCell ref="F22:I22"/>
    <mergeCell ref="F23:I23"/>
    <mergeCell ref="F24:I24"/>
    <mergeCell ref="H35:I35"/>
    <mergeCell ref="H36:I36"/>
    <mergeCell ref="F25:I25"/>
    <mergeCell ref="F26:I26"/>
    <mergeCell ref="O36:W36"/>
    <mergeCell ref="Q35:W35"/>
    <mergeCell ref="C32:G32"/>
    <mergeCell ref="H32:I32"/>
    <mergeCell ref="J32:N32"/>
    <mergeCell ref="O32:P32"/>
    <mergeCell ref="Q32:U32"/>
    <mergeCell ref="V32:W32"/>
    <mergeCell ref="C33:G33"/>
    <mergeCell ref="C34:G34"/>
    <mergeCell ref="C35:G35"/>
    <mergeCell ref="V33:W33"/>
    <mergeCell ref="V34:W34"/>
    <mergeCell ref="J25:W25"/>
    <mergeCell ref="J26:W26"/>
    <mergeCell ref="J27:W27"/>
    <mergeCell ref="J28:W28"/>
    <mergeCell ref="C37:W37"/>
    <mergeCell ref="C38:G38"/>
    <mergeCell ref="J38:N38"/>
    <mergeCell ref="O38:P38"/>
    <mergeCell ref="H38:I38"/>
    <mergeCell ref="Q38:U38"/>
    <mergeCell ref="V38:W38"/>
    <mergeCell ref="B30:B38"/>
    <mergeCell ref="C39:W39"/>
    <mergeCell ref="B39:B41"/>
    <mergeCell ref="C40:E40"/>
    <mergeCell ref="C41:E41"/>
    <mergeCell ref="C36:G36"/>
    <mergeCell ref="J33:N33"/>
    <mergeCell ref="J34:N34"/>
    <mergeCell ref="J35:N35"/>
    <mergeCell ref="J36:N36"/>
    <mergeCell ref="Q33:U33"/>
    <mergeCell ref="Q34:U34"/>
    <mergeCell ref="O33:P33"/>
    <mergeCell ref="O34:P34"/>
    <mergeCell ref="O35:P35"/>
    <mergeCell ref="H33:I33"/>
    <mergeCell ref="H34:I34"/>
    <mergeCell ref="C42:W42"/>
    <mergeCell ref="F40:W40"/>
    <mergeCell ref="F41:W41"/>
    <mergeCell ref="C43:E43"/>
    <mergeCell ref="F43:W43"/>
    <mergeCell ref="C44:E44"/>
    <mergeCell ref="F44:W44"/>
    <mergeCell ref="B42:B44"/>
    <mergeCell ref="C45:W45"/>
    <mergeCell ref="C46:G46"/>
    <mergeCell ref="H46:I46"/>
    <mergeCell ref="J46:W46"/>
    <mergeCell ref="M52:N52"/>
    <mergeCell ref="O52:Q52"/>
    <mergeCell ref="C54:W54"/>
    <mergeCell ref="C55:G55"/>
    <mergeCell ref="C56:G56"/>
    <mergeCell ref="C57:G57"/>
    <mergeCell ref="H55:I55"/>
    <mergeCell ref="H56:I56"/>
    <mergeCell ref="H57:I57"/>
    <mergeCell ref="J55:W55"/>
    <mergeCell ref="J56:W56"/>
    <mergeCell ref="J57:W57"/>
    <mergeCell ref="F75:W75"/>
    <mergeCell ref="H63:M63"/>
    <mergeCell ref="C59:G63"/>
    <mergeCell ref="N59:O59"/>
    <mergeCell ref="N60:O60"/>
    <mergeCell ref="N61:O61"/>
    <mergeCell ref="N62:O62"/>
    <mergeCell ref="N63:O63"/>
    <mergeCell ref="P59:U59"/>
    <mergeCell ref="P60:U60"/>
    <mergeCell ref="P61:U61"/>
    <mergeCell ref="P62:U62"/>
    <mergeCell ref="P63:W63"/>
    <mergeCell ref="F82:G82"/>
    <mergeCell ref="I82:W82"/>
    <mergeCell ref="B64:B66"/>
    <mergeCell ref="C64:W64"/>
    <mergeCell ref="C65:G65"/>
    <mergeCell ref="H65:W65"/>
    <mergeCell ref="C66:G66"/>
    <mergeCell ref="H66:W66"/>
    <mergeCell ref="B67:B75"/>
    <mergeCell ref="C67:W67"/>
    <mergeCell ref="C68:J68"/>
    <mergeCell ref="K68:M68"/>
    <mergeCell ref="N68:W68"/>
    <mergeCell ref="C69:J69"/>
    <mergeCell ref="K69:W69"/>
    <mergeCell ref="C70:W70"/>
    <mergeCell ref="C71:E71"/>
    <mergeCell ref="F71:W71"/>
    <mergeCell ref="C72:E72"/>
    <mergeCell ref="F72:W72"/>
    <mergeCell ref="C73:W73"/>
    <mergeCell ref="C74:E74"/>
    <mergeCell ref="F74:W74"/>
    <mergeCell ref="C75:E75"/>
    <mergeCell ref="B83:B85"/>
    <mergeCell ref="C83:W83"/>
    <mergeCell ref="C84:E84"/>
    <mergeCell ref="F84:W84"/>
    <mergeCell ref="C85:E85"/>
    <mergeCell ref="F85:W85"/>
    <mergeCell ref="M91:N91"/>
    <mergeCell ref="O91:Q91"/>
    <mergeCell ref="B76:B78"/>
    <mergeCell ref="C76:W76"/>
    <mergeCell ref="C77:E77"/>
    <mergeCell ref="F77:W77"/>
    <mergeCell ref="C78:E78"/>
    <mergeCell ref="F78:J78"/>
    <mergeCell ref="K78:M78"/>
    <mergeCell ref="N78:W78"/>
    <mergeCell ref="B79:B82"/>
    <mergeCell ref="C79:W79"/>
    <mergeCell ref="C80:E80"/>
    <mergeCell ref="F80:W80"/>
    <mergeCell ref="C81:E81"/>
    <mergeCell ref="F81:G81"/>
    <mergeCell ref="I81:W81"/>
    <mergeCell ref="C82:E82"/>
    <mergeCell ref="B93:B101"/>
    <mergeCell ref="C93:H93"/>
    <mergeCell ref="I93:R93"/>
    <mergeCell ref="S93:U93"/>
    <mergeCell ref="V93:W93"/>
    <mergeCell ref="C94:H94"/>
    <mergeCell ref="I94:W94"/>
    <mergeCell ref="C95:H95"/>
    <mergeCell ref="I95:K95"/>
    <mergeCell ref="L95:M95"/>
    <mergeCell ref="N95:P95"/>
    <mergeCell ref="Q95:R95"/>
    <mergeCell ref="S95:U95"/>
    <mergeCell ref="V95:W95"/>
    <mergeCell ref="C96:H96"/>
    <mergeCell ref="I96:W96"/>
    <mergeCell ref="C97:H97"/>
    <mergeCell ref="I97:J97"/>
    <mergeCell ref="L97:W97"/>
    <mergeCell ref="C98:H101"/>
    <mergeCell ref="I98:J98"/>
    <mergeCell ref="L98:W98"/>
    <mergeCell ref="I99:J99"/>
    <mergeCell ref="L99:W99"/>
    <mergeCell ref="S113:U113"/>
    <mergeCell ref="V113:W113"/>
    <mergeCell ref="I111:R111"/>
    <mergeCell ref="I116:J116"/>
    <mergeCell ref="L116:W116"/>
    <mergeCell ref="I117:J117"/>
    <mergeCell ref="L117:W117"/>
    <mergeCell ref="I118:J118"/>
    <mergeCell ref="L118:W118"/>
    <mergeCell ref="I119:J119"/>
    <mergeCell ref="L119:W119"/>
    <mergeCell ref="C120:H120"/>
    <mergeCell ref="I120:R120"/>
    <mergeCell ref="S120:U120"/>
    <mergeCell ref="V120:W120"/>
    <mergeCell ref="I121:W121"/>
    <mergeCell ref="C122:H122"/>
    <mergeCell ref="I122:K122"/>
    <mergeCell ref="L122:M122"/>
    <mergeCell ref="N122:P122"/>
    <mergeCell ref="Q122:R122"/>
    <mergeCell ref="S122:U122"/>
    <mergeCell ref="V122:W122"/>
    <mergeCell ref="C123:H123"/>
    <mergeCell ref="I123:W123"/>
    <mergeCell ref="I124:J124"/>
    <mergeCell ref="L124:W124"/>
    <mergeCell ref="C125:H128"/>
    <mergeCell ref="I125:J125"/>
    <mergeCell ref="L125:W125"/>
    <mergeCell ref="I126:J126"/>
    <mergeCell ref="L126:W126"/>
    <mergeCell ref="I127:J127"/>
    <mergeCell ref="L127:W127"/>
    <mergeCell ref="I128:J128"/>
    <mergeCell ref="L128:W128"/>
    <mergeCell ref="Q131:R131"/>
    <mergeCell ref="S131:U131"/>
    <mergeCell ref="V131:W131"/>
    <mergeCell ref="C132:H132"/>
    <mergeCell ref="I132:W132"/>
    <mergeCell ref="C133:H133"/>
    <mergeCell ref="I133:J133"/>
    <mergeCell ref="L133:W133"/>
    <mergeCell ref="C134:H137"/>
    <mergeCell ref="I134:J134"/>
    <mergeCell ref="L134:W134"/>
    <mergeCell ref="I135:J135"/>
    <mergeCell ref="L135:W135"/>
    <mergeCell ref="I136:J136"/>
    <mergeCell ref="L136:W136"/>
    <mergeCell ref="I137:J137"/>
    <mergeCell ref="L137:W137"/>
    <mergeCell ref="N131:P131"/>
    <mergeCell ref="I138:R138"/>
    <mergeCell ref="S138:U138"/>
    <mergeCell ref="V138:W138"/>
    <mergeCell ref="C139:H139"/>
    <mergeCell ref="I139:W139"/>
    <mergeCell ref="C140:H140"/>
    <mergeCell ref="I140:K140"/>
    <mergeCell ref="L140:M140"/>
    <mergeCell ref="N140:P140"/>
    <mergeCell ref="Q140:R140"/>
    <mergeCell ref="S140:U140"/>
    <mergeCell ref="V140:W140"/>
    <mergeCell ref="I141:W141"/>
    <mergeCell ref="C142:H142"/>
    <mergeCell ref="I142:J142"/>
    <mergeCell ref="L142:W142"/>
    <mergeCell ref="C143:H146"/>
    <mergeCell ref="I143:J143"/>
    <mergeCell ref="L143:W143"/>
    <mergeCell ref="I144:J144"/>
    <mergeCell ref="L144:W144"/>
    <mergeCell ref="I145:J145"/>
    <mergeCell ref="L145:W145"/>
    <mergeCell ref="I146:J146"/>
    <mergeCell ref="L146:W146"/>
    <mergeCell ref="I153:J153"/>
    <mergeCell ref="L153:W153"/>
    <mergeCell ref="I154:J154"/>
    <mergeCell ref="L154:W154"/>
    <mergeCell ref="I155:J155"/>
    <mergeCell ref="L155:W155"/>
    <mergeCell ref="C156:H156"/>
    <mergeCell ref="I156:R156"/>
    <mergeCell ref="S156:U156"/>
    <mergeCell ref="V156:W156"/>
    <mergeCell ref="I157:W157"/>
    <mergeCell ref="C158:H158"/>
    <mergeCell ref="I158:K158"/>
    <mergeCell ref="L158:M158"/>
    <mergeCell ref="N158:P158"/>
    <mergeCell ref="Q158:R158"/>
    <mergeCell ref="S158:U158"/>
    <mergeCell ref="V158:W158"/>
    <mergeCell ref="C159:H159"/>
    <mergeCell ref="I159:W159"/>
    <mergeCell ref="I160:J160"/>
    <mergeCell ref="L160:W160"/>
    <mergeCell ref="C161:H164"/>
    <mergeCell ref="I161:J161"/>
    <mergeCell ref="L161:W161"/>
    <mergeCell ref="I162:J162"/>
    <mergeCell ref="L162:W162"/>
    <mergeCell ref="I163:J163"/>
    <mergeCell ref="L163:W163"/>
    <mergeCell ref="I164:J164"/>
    <mergeCell ref="L164:W164"/>
    <mergeCell ref="Q167:R167"/>
    <mergeCell ref="S167:U167"/>
    <mergeCell ref="V167:W167"/>
    <mergeCell ref="C168:H168"/>
    <mergeCell ref="I168:W168"/>
    <mergeCell ref="C169:H169"/>
    <mergeCell ref="I169:J169"/>
    <mergeCell ref="L169:W169"/>
    <mergeCell ref="C170:H173"/>
    <mergeCell ref="I170:J170"/>
    <mergeCell ref="L170:W170"/>
    <mergeCell ref="I171:J171"/>
    <mergeCell ref="L171:W171"/>
    <mergeCell ref="I172:J172"/>
    <mergeCell ref="L172:W172"/>
    <mergeCell ref="I173:J173"/>
    <mergeCell ref="L173:W173"/>
    <mergeCell ref="I167:K167"/>
    <mergeCell ref="L167:M167"/>
    <mergeCell ref="N167:P167"/>
    <mergeCell ref="I174:R174"/>
    <mergeCell ref="S174:U174"/>
    <mergeCell ref="V174:W174"/>
    <mergeCell ref="C175:H175"/>
    <mergeCell ref="I175:W175"/>
    <mergeCell ref="C176:H176"/>
    <mergeCell ref="I176:K176"/>
    <mergeCell ref="L176:M176"/>
    <mergeCell ref="N176:P176"/>
    <mergeCell ref="Q176:R176"/>
    <mergeCell ref="S176:U176"/>
    <mergeCell ref="V176:W176"/>
    <mergeCell ref="I177:W177"/>
    <mergeCell ref="C178:H178"/>
    <mergeCell ref="I178:J178"/>
    <mergeCell ref="L178:W178"/>
    <mergeCell ref="C179:H182"/>
    <mergeCell ref="I179:J179"/>
    <mergeCell ref="L179:W179"/>
    <mergeCell ref="I180:J180"/>
    <mergeCell ref="L180:W180"/>
    <mergeCell ref="I181:J181"/>
    <mergeCell ref="L181:W181"/>
    <mergeCell ref="I182:J182"/>
    <mergeCell ref="L182:W182"/>
    <mergeCell ref="V197:W197"/>
    <mergeCell ref="M185:N185"/>
    <mergeCell ref="O185:Q185"/>
    <mergeCell ref="C187:W187"/>
    <mergeCell ref="C188:E188"/>
    <mergeCell ref="B190:B191"/>
    <mergeCell ref="C190:W190"/>
    <mergeCell ref="C191:E191"/>
    <mergeCell ref="F191:W191"/>
    <mergeCell ref="B187:B189"/>
    <mergeCell ref="C189:E189"/>
    <mergeCell ref="F188:W188"/>
    <mergeCell ref="F189:J189"/>
    <mergeCell ref="K189:W189"/>
    <mergeCell ref="B198:B200"/>
    <mergeCell ref="C198:W198"/>
    <mergeCell ref="C199:E199"/>
    <mergeCell ref="F199:W199"/>
    <mergeCell ref="C200:E200"/>
    <mergeCell ref="F200:W200"/>
    <mergeCell ref="F194:H194"/>
    <mergeCell ref="M203:N203"/>
    <mergeCell ref="O203:Q203"/>
    <mergeCell ref="B192:B194"/>
    <mergeCell ref="C192:W192"/>
    <mergeCell ref="C193:E193"/>
    <mergeCell ref="F193:W193"/>
    <mergeCell ref="C194:E194"/>
    <mergeCell ref="I194:W194"/>
    <mergeCell ref="B195:B197"/>
    <mergeCell ref="C195:W195"/>
    <mergeCell ref="C196:E196"/>
    <mergeCell ref="F196:W196"/>
    <mergeCell ref="C197:G197"/>
    <mergeCell ref="H197:I197"/>
    <mergeCell ref="J197:N197"/>
    <mergeCell ref="O197:P197"/>
    <mergeCell ref="Q197:U197"/>
    <mergeCell ref="B205:B207"/>
    <mergeCell ref="C205:W205"/>
    <mergeCell ref="C206:E206"/>
    <mergeCell ref="F206:K206"/>
    <mergeCell ref="L206:N206"/>
    <mergeCell ref="O206:Q206"/>
    <mergeCell ref="R206:T206"/>
    <mergeCell ref="U206:W206"/>
    <mergeCell ref="C207:E207"/>
    <mergeCell ref="F207:K207"/>
    <mergeCell ref="L207:N207"/>
    <mergeCell ref="O207:Q207"/>
    <mergeCell ref="R207:W207"/>
    <mergeCell ref="B214:B215"/>
    <mergeCell ref="C214:W214"/>
    <mergeCell ref="C215:E215"/>
    <mergeCell ref="F215:W215"/>
    <mergeCell ref="B216:B217"/>
    <mergeCell ref="C216:W216"/>
    <mergeCell ref="C217:E217"/>
    <mergeCell ref="F217:W217"/>
    <mergeCell ref="B208:B210"/>
    <mergeCell ref="C208:W208"/>
    <mergeCell ref="C209:E209"/>
    <mergeCell ref="F209:W209"/>
    <mergeCell ref="C210:E210"/>
    <mergeCell ref="F210:M210"/>
    <mergeCell ref="N210:W210"/>
    <mergeCell ref="B211:B213"/>
    <mergeCell ref="C211:W211"/>
    <mergeCell ref="C212:E212"/>
    <mergeCell ref="F212:W212"/>
    <mergeCell ref="C213:E213"/>
    <mergeCell ref="F213:W213"/>
    <mergeCell ref="C235:H235"/>
    <mergeCell ref="I235:W235"/>
    <mergeCell ref="B218:B220"/>
    <mergeCell ref="C218:W218"/>
    <mergeCell ref="C219:E219"/>
    <mergeCell ref="F219:W219"/>
    <mergeCell ref="C220:E220"/>
    <mergeCell ref="F220:W220"/>
    <mergeCell ref="C226:H226"/>
    <mergeCell ref="I226:W226"/>
    <mergeCell ref="C227:H227"/>
    <mergeCell ref="I227:W227"/>
    <mergeCell ref="B54:B63"/>
    <mergeCell ref="B242:H243"/>
    <mergeCell ref="I242:W242"/>
    <mergeCell ref="I243:W243"/>
    <mergeCell ref="C236:H236"/>
    <mergeCell ref="I236:W236"/>
    <mergeCell ref="C237:H237"/>
    <mergeCell ref="I237:W237"/>
    <mergeCell ref="C238:H238"/>
    <mergeCell ref="I238:W238"/>
    <mergeCell ref="C239:H239"/>
    <mergeCell ref="I239:W239"/>
    <mergeCell ref="B240:B241"/>
    <mergeCell ref="C240:H241"/>
    <mergeCell ref="I240:W240"/>
    <mergeCell ref="I241:W241"/>
    <mergeCell ref="C231:H231"/>
    <mergeCell ref="I231:W231"/>
    <mergeCell ref="C232:H232"/>
    <mergeCell ref="I232:W232"/>
    <mergeCell ref="C233:H233"/>
    <mergeCell ref="I233:W233"/>
    <mergeCell ref="C234:H234"/>
    <mergeCell ref="I234:W234"/>
  </mergeCells>
  <phoneticPr fontId="18"/>
  <dataValidations count="9">
    <dataValidation type="list" allowBlank="1" showInputMessage="1" showErrorMessage="1" sqref="X92" xr:uid="{57A299D5-CEFD-4552-B452-DAB188CCD57B}">
      <formula1>"有,無"</formula1>
    </dataValidation>
    <dataValidation type="list" allowBlank="1" showInputMessage="1" showErrorMessage="1" sqref="J4:M4" xr:uid="{66419471-A908-4DC1-9BF2-0038DF52AEF6}">
      <formula1>$AB$8:$AD$8</formula1>
    </dataValidation>
    <dataValidation type="list" allowBlank="1" showInputMessage="1" showErrorMessage="1" sqref="O52:Q52 C71:E71 C43:E43 O10:Q10 C40:E40 C196:E196 O185:Q185 C84:E84 O91:Q91 C219:E219 C191:E191 C193:E193 O203:Q203 C209:E209 C212:E212 C215:E215 C217:E217 C188:E188" xr:uid="{E4AA3686-E31C-4BB6-83FF-47167FF8A463}">
      <formula1>$AB$37:$AC$37</formula1>
    </dataValidation>
    <dataValidation type="list" allowBlank="1" showInputMessage="1" showErrorMessage="1" sqref="V147:W147 V156:W156 V165:W165 V93:W93 V102:W102 V111:W111 V120:W120 V129:W129 V138:W138 V174:W174" xr:uid="{D7E16AC4-3F21-44AF-8D19-31D2B0E0C407}">
      <formula1>$AB$37</formula1>
    </dataValidation>
    <dataValidation type="list" allowBlank="1" showInputMessage="1" showErrorMessage="1" sqref="K68:M68" xr:uid="{C11B5F12-71D9-49BF-9EF3-0F593758D526}">
      <formula1>$AA$66:$AC$66</formula1>
    </dataValidation>
    <dataValidation type="list" allowBlank="1" showInputMessage="1" showErrorMessage="1" sqref="C74:E74" xr:uid="{3E5F2D7C-812F-4E98-B7EB-F1E4989B1D3B}">
      <formula1>$AA$67:$AB$67</formula1>
    </dataValidation>
    <dataValidation type="list" allowBlank="1" showInputMessage="1" showErrorMessage="1" sqref="C80:E80 C77:E77" xr:uid="{C4013C6F-BC2F-4AA3-9225-F26105A4045C}">
      <formula1>$AA$68:$AB$68</formula1>
    </dataValidation>
    <dataValidation type="list" allowBlank="1" showInputMessage="1" showErrorMessage="1" sqref="C199:E199" xr:uid="{F5BA3624-08F8-419B-B460-BD124BA494D5}">
      <formula1>$AA$196:$AB$196</formula1>
    </dataValidation>
    <dataValidation type="list" allowBlank="1" showInputMessage="1" showErrorMessage="1" sqref="H32:I36 O32:P35 V32:W34 H38:I38 O38:P38 V38:W38 H55:I58 N59:O63 V59:W62 H197:I197 O197:P197 V197:W197 L95:M95 Q95:R95 V95:W95 L104:M104 Q104:R104 V104:W104 L113:M113 Q113:R113 V113:W113 L122:M122 Q122:R122 V122:W122 L131:M131 Q131:R131 V131:W131 L140:M140 Q140:R140 V140:W140 L149:M149 Q149:R149 V149:W149 L158:M158 Q158:R158 V158:W158 L167:M167 Q167:R167 L176:M176 Q176:R176 V176:W176 V167:W167" xr:uid="{59A18AC5-DEBE-439E-AA51-77704B340B25}">
      <formula1>$AB$36</formula1>
    </dataValidation>
  </dataValidations>
  <pageMargins left="0.7" right="0.7" top="0.75" bottom="0.75" header="0.3" footer="0.3"/>
  <pageSetup paperSize="9" scale="20" orientation="portrait" horizontalDpi="4294967293" r:id="rId1"/>
  <ignoredErrors>
    <ignoredError sqref="AE95 AE149:AE176 AE122:AE140 AE104:AE113" formula="1"/>
    <ignoredError sqref="I93:I94 I97:J101 I96 V93 I102:W103 I105:W105 I104:K104 I111:W112 I120:W121 I129:W130 I138:W139 I147:W148 I156:W157 I165:W166 I174:W175 I109:J110 I108:J108 I118:J119 I117:J117 I127:J128 I126:J126 I136:J137 I135:J135 I145:J146 I144:J144 I154:J155 I153:J153 I163:J164 I162:J162 I172:J173 I171:J171 I181:J182 I180:J180 I106:J107 I115:J116 I124:J125 I133:J134 I142:J143 I151:J152 I160:J161 I169:J170 I178:J179 I114:W114 I113:K113 N113:P113 S113:U113 I123:W123 I122:K122 N122:P122 S122:U122 I132:W132 I131:K131 N131:P131 S131:U131 I141:W141 I140:K140 N140:P140 S140:U140 I150:W150 I149:K149 N149:P149 S149:U149 I159:W159 I158:K158 N158:P158 S158:U158 I168:W168 I167:K167 N167:P167 S167:U167 I177:W177 I176:K176 N176:P176 S176:U176" unlockedFormula="1"/>
    <ignoredError xmlns:x16r3="http://schemas.microsoft.com/office/spreadsheetml/2018/08/main" sqref="Z21:Z22 Z81:Z82 Z78 Y228 Z220 Y188 Z69" x16r3:misleadingForma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F2D99-6756-4E57-B083-1BA00AD8F7EC}">
  <dimension ref="A1:AE126"/>
  <sheetViews>
    <sheetView showGridLines="0" view="pageBreakPreview" zoomScaleNormal="100" zoomScaleSheetLayoutView="100" workbookViewId="0">
      <selection activeCell="A2" sqref="A2"/>
    </sheetView>
  </sheetViews>
  <sheetFormatPr defaultColWidth="9" defaultRowHeight="13.5" x14ac:dyDescent="0.55000000000000004"/>
  <cols>
    <col min="1" max="1" width="2.08203125" style="1" customWidth="1"/>
    <col min="2" max="2" width="8.58203125" style="1" customWidth="1"/>
    <col min="3" max="3" width="13.58203125" style="1" customWidth="1"/>
    <col min="4" max="8" width="5.58203125" style="1" customWidth="1"/>
    <col min="9" max="10" width="3.58203125" style="1" customWidth="1"/>
    <col min="11" max="15" width="5.58203125" style="1" customWidth="1"/>
    <col min="16" max="17" width="3.58203125" style="1" customWidth="1"/>
    <col min="18" max="18" width="5.58203125" style="1" customWidth="1"/>
    <col min="19" max="20" width="5.08203125" style="1" customWidth="1"/>
    <col min="21" max="21" width="13.1640625" style="1" customWidth="1"/>
    <col min="22" max="22" width="7.5" style="1" hidden="1" customWidth="1"/>
    <col min="23" max="23" width="15.58203125" style="1" hidden="1" customWidth="1"/>
    <col min="24" max="24" width="15.58203125" style="6" hidden="1" customWidth="1"/>
    <col min="25" max="26" width="15.58203125" style="7" hidden="1" customWidth="1"/>
    <col min="27" max="27" width="15.58203125" style="1" hidden="1" customWidth="1"/>
    <col min="28" max="28" width="10" style="1" hidden="1" customWidth="1"/>
    <col min="29" max="29" width="4.6640625" style="1" hidden="1" customWidth="1"/>
    <col min="30" max="30" width="10.83203125" style="1" hidden="1" customWidth="1"/>
    <col min="31" max="31" width="9" style="1" hidden="1" customWidth="1"/>
    <col min="32" max="16384" width="9" style="1"/>
  </cols>
  <sheetData>
    <row r="1" spans="1:30" ht="14.5" customHeight="1" x14ac:dyDescent="0.55000000000000004">
      <c r="B1" s="67" t="s">
        <v>960</v>
      </c>
      <c r="T1" s="3" t="s">
        <v>955</v>
      </c>
    </row>
    <row r="2" spans="1:30" ht="14.5" customHeight="1" x14ac:dyDescent="0.55000000000000004">
      <c r="B2" s="67" t="s">
        <v>7</v>
      </c>
      <c r="T2" s="3" t="s">
        <v>527</v>
      </c>
    </row>
    <row r="3" spans="1:30" ht="60" customHeight="1" thickBot="1" x14ac:dyDescent="0.6">
      <c r="B3" s="407" t="s">
        <v>956</v>
      </c>
      <c r="C3" s="407"/>
      <c r="D3" s="407"/>
      <c r="E3" s="407"/>
      <c r="F3" s="407"/>
      <c r="G3" s="407"/>
      <c r="H3" s="407"/>
      <c r="I3" s="407"/>
      <c r="J3" s="407"/>
      <c r="K3" s="407"/>
      <c r="L3" s="407"/>
      <c r="M3" s="407"/>
      <c r="N3" s="407"/>
      <c r="O3" s="407"/>
      <c r="P3" s="407"/>
      <c r="Q3" s="407"/>
      <c r="R3" s="407"/>
      <c r="S3" s="407"/>
      <c r="T3" s="407"/>
      <c r="W3" s="6"/>
      <c r="X3" s="15" t="str">
        <f>+'C100見積依頼書'!AE3</f>
        <v/>
      </c>
      <c r="Y3" s="6" t="s">
        <v>115</v>
      </c>
      <c r="Z3" s="6"/>
      <c r="AB3" s="14" t="str">
        <f>IF(X3=0,"",X3)</f>
        <v/>
      </c>
    </row>
    <row r="4" spans="1:30" ht="14.5" customHeight="1" thickBot="1" x14ac:dyDescent="0.6">
      <c r="B4" s="13"/>
      <c r="P4" s="472" t="s">
        <v>529</v>
      </c>
      <c r="Q4" s="473"/>
      <c r="R4" s="461"/>
      <c r="S4" s="462"/>
      <c r="T4" s="463"/>
      <c r="U4" s="9"/>
      <c r="V4" s="12"/>
      <c r="W4" s="9"/>
      <c r="X4" s="16" t="str">
        <f>+'C100見積依頼書'!AE4</f>
        <v/>
      </c>
      <c r="Y4" s="9"/>
      <c r="Z4" s="9"/>
      <c r="AB4" s="17" t="str">
        <f>IF(R4=0,"",R4)</f>
        <v/>
      </c>
    </row>
    <row r="5" spans="1:30" ht="14.5" customHeight="1" x14ac:dyDescent="0.55000000000000004">
      <c r="P5" s="474" t="s">
        <v>8</v>
      </c>
      <c r="Q5" s="475"/>
      <c r="R5" s="464" t="str">
        <f>IF(X5=0,"",X5)</f>
        <v/>
      </c>
      <c r="S5" s="465"/>
      <c r="T5" s="466"/>
      <c r="X5" s="15" t="str">
        <f>+'C100見積依頼書'!AE5</f>
        <v/>
      </c>
      <c r="AB5" s="17" t="str">
        <f>IF(R5=0,"",R5)</f>
        <v/>
      </c>
    </row>
    <row r="6" spans="1:30" ht="25" customHeight="1" x14ac:dyDescent="0.55000000000000004">
      <c r="N6" s="468" t="s">
        <v>528</v>
      </c>
      <c r="O6" s="468"/>
      <c r="P6" s="467" t="str">
        <f>IF(X6=0,"",X6)</f>
        <v/>
      </c>
      <c r="Q6" s="467"/>
      <c r="R6" s="467"/>
      <c r="S6" s="467"/>
      <c r="T6" s="467"/>
      <c r="W6" s="1">
        <f>+KintoneからC100エクセル!BG2</f>
        <v>0</v>
      </c>
      <c r="X6" s="15" t="str">
        <f>+'C100見積依頼書'!AE12</f>
        <v/>
      </c>
      <c r="AB6" s="17" t="str">
        <f>IF(P6=0,"",P6)</f>
        <v/>
      </c>
      <c r="AC6" s="17" t="str">
        <f>IF(W6=0,"",W6)</f>
        <v/>
      </c>
    </row>
    <row r="7" spans="1:30" ht="16" customHeight="1" x14ac:dyDescent="0.55000000000000004">
      <c r="B7" s="97" t="s">
        <v>530</v>
      </c>
      <c r="P7" s="8"/>
      <c r="Q7" s="8"/>
      <c r="R7" s="8"/>
      <c r="S7" s="8"/>
      <c r="T7" s="8"/>
    </row>
    <row r="8" spans="1:30" ht="16" customHeight="1" x14ac:dyDescent="0.55000000000000004">
      <c r="B8" s="98" t="s">
        <v>531</v>
      </c>
      <c r="P8" s="8"/>
      <c r="Q8" s="8"/>
      <c r="R8" s="8"/>
      <c r="S8" s="8"/>
      <c r="T8" s="8"/>
    </row>
    <row r="9" spans="1:30" ht="16" customHeight="1" x14ac:dyDescent="0.55000000000000004">
      <c r="P9" s="8"/>
      <c r="Q9" s="8"/>
      <c r="R9" s="8"/>
      <c r="S9" s="8"/>
      <c r="T9" s="8"/>
      <c r="V9" s="25" t="s">
        <v>154</v>
      </c>
    </row>
    <row r="10" spans="1:30" ht="16" customHeight="1" x14ac:dyDescent="0.55000000000000004">
      <c r="B10" s="29" t="s">
        <v>11</v>
      </c>
      <c r="Z10" s="430" t="s">
        <v>173</v>
      </c>
      <c r="AA10" s="430"/>
    </row>
    <row r="11" spans="1:30" ht="6" customHeight="1" thickBot="1" x14ac:dyDescent="0.6">
      <c r="A11" s="4"/>
    </row>
    <row r="12" spans="1:30" ht="15" customHeight="1" x14ac:dyDescent="0.55000000000000004">
      <c r="A12" s="4"/>
      <c r="B12" s="99" t="s">
        <v>165</v>
      </c>
      <c r="C12" s="93" t="s">
        <v>166</v>
      </c>
      <c r="D12" s="478" t="s">
        <v>116</v>
      </c>
      <c r="E12" s="479"/>
      <c r="F12" s="479"/>
      <c r="G12" s="479"/>
      <c r="H12" s="479"/>
      <c r="I12" s="479"/>
      <c r="J12" s="480"/>
      <c r="K12" s="478" t="s">
        <v>117</v>
      </c>
      <c r="L12" s="479"/>
      <c r="M12" s="479"/>
      <c r="N12" s="479"/>
      <c r="O12" s="479"/>
      <c r="P12" s="479"/>
      <c r="Q12" s="480"/>
      <c r="R12" s="100" t="s">
        <v>168</v>
      </c>
      <c r="S12" s="476" t="s">
        <v>118</v>
      </c>
      <c r="T12" s="477"/>
      <c r="V12" s="31" t="s">
        <v>169</v>
      </c>
      <c r="W12" s="30" t="s">
        <v>170</v>
      </c>
      <c r="X12" s="30" t="s">
        <v>171</v>
      </c>
      <c r="Y12" s="30" t="s">
        <v>172</v>
      </c>
      <c r="Z12" s="31" t="s">
        <v>116</v>
      </c>
      <c r="AA12" s="31" t="s">
        <v>117</v>
      </c>
      <c r="AC12" s="31" t="s">
        <v>168</v>
      </c>
      <c r="AD12" s="31" t="s">
        <v>118</v>
      </c>
    </row>
    <row r="13" spans="1:30" ht="15" customHeight="1" x14ac:dyDescent="0.55000000000000004">
      <c r="B13" s="101" t="s">
        <v>12</v>
      </c>
      <c r="C13" s="27" t="s">
        <v>14</v>
      </c>
      <c r="D13" s="433" t="str">
        <f>IF(Z13=0,"",Z13)</f>
        <v/>
      </c>
      <c r="E13" s="434"/>
      <c r="F13" s="434"/>
      <c r="G13" s="434"/>
      <c r="H13" s="434"/>
      <c r="I13" s="434"/>
      <c r="J13" s="434"/>
      <c r="K13" s="433" t="str">
        <f>IF(AA13=0,"",AA13)</f>
        <v/>
      </c>
      <c r="L13" s="434"/>
      <c r="M13" s="434"/>
      <c r="N13" s="434"/>
      <c r="O13" s="434"/>
      <c r="P13" s="434"/>
      <c r="Q13" s="435"/>
      <c r="R13" s="32" t="str">
        <f>IF(V13,"",+$V$9)</f>
        <v/>
      </c>
      <c r="S13" s="436"/>
      <c r="T13" s="437"/>
      <c r="U13" s="9"/>
      <c r="V13" s="1" t="b">
        <f>EXACT(W13,Y13)</f>
        <v>1</v>
      </c>
      <c r="W13" s="42" t="str">
        <f t="shared" ref="W13" si="0">IF(X13=0,"",X13)</f>
        <v/>
      </c>
      <c r="X13" s="43">
        <f>+KintoneからC100エクセル!G2</f>
        <v>0</v>
      </c>
      <c r="Y13" s="26" t="str">
        <f>+'C100見積依頼書'!AE12</f>
        <v/>
      </c>
      <c r="Z13" s="42" t="str">
        <f>IF(V13=TRUE,"",W13)</f>
        <v/>
      </c>
      <c r="AA13" s="44" t="str">
        <f t="shared" ref="AA13" si="1">IF(V13=TRUE,"",(IF(Y13=0,"",Y13)))</f>
        <v/>
      </c>
      <c r="AC13" s="14" t="str">
        <f>IF(R13=0,"",R13)</f>
        <v/>
      </c>
      <c r="AD13" s="17" t="str">
        <f>IF(S13=0,"",S13)</f>
        <v/>
      </c>
    </row>
    <row r="14" spans="1:30" ht="15" customHeight="1" x14ac:dyDescent="0.55000000000000004">
      <c r="B14" s="486" t="s">
        <v>348</v>
      </c>
      <c r="C14" s="102" t="s">
        <v>567</v>
      </c>
      <c r="D14" s="438" t="str">
        <f>IF(Z14=0,"",Z14)</f>
        <v/>
      </c>
      <c r="E14" s="439"/>
      <c r="F14" s="439"/>
      <c r="G14" s="481"/>
      <c r="H14" s="481"/>
      <c r="I14" s="481"/>
      <c r="J14" s="481"/>
      <c r="K14" s="438" t="str">
        <f>IF(AA14=0,"",AA14)</f>
        <v/>
      </c>
      <c r="L14" s="439"/>
      <c r="M14" s="439"/>
      <c r="N14" s="481"/>
      <c r="O14" s="481"/>
      <c r="P14" s="481"/>
      <c r="Q14" s="482"/>
      <c r="R14" s="94" t="str">
        <f t="shared" ref="R14:R28" si="2">IF(V14,"",+$V$9)</f>
        <v/>
      </c>
      <c r="S14" s="441"/>
      <c r="T14" s="442"/>
      <c r="U14" s="9"/>
      <c r="V14" s="1" t="b">
        <f t="shared" ref="V14:V29" si="3">EXACT(W14,Y14)</f>
        <v>1</v>
      </c>
      <c r="W14" s="42" t="str">
        <f t="shared" ref="W14:W29" si="4">IF(X14=0,"",X14)</f>
        <v/>
      </c>
      <c r="X14" s="43">
        <f>+KintoneからC100エクセル!AK2</f>
        <v>0</v>
      </c>
      <c r="Y14" s="26" t="str">
        <f>+'C100見積依頼書'!AE13</f>
        <v/>
      </c>
      <c r="Z14" s="42" t="str">
        <f t="shared" ref="Z14:Z29" si="5">IF(V14=TRUE,"",W14)</f>
        <v/>
      </c>
      <c r="AA14" s="44" t="str">
        <f>IF(V14=TRUE,"",(IF(Y14=0,"",Y14)))</f>
        <v/>
      </c>
      <c r="AC14" s="14" t="str">
        <f t="shared" ref="AC14:AC29" si="6">IF(R14=0,"",R14)</f>
        <v/>
      </c>
      <c r="AD14" s="17" t="str">
        <f t="shared" ref="AD14:AD29" si="7">IF(S14=0,"",S14)</f>
        <v/>
      </c>
    </row>
    <row r="15" spans="1:30" ht="30" customHeight="1" x14ac:dyDescent="0.55000000000000004">
      <c r="B15" s="486"/>
      <c r="C15" s="102" t="s">
        <v>16</v>
      </c>
      <c r="D15" s="438" t="str">
        <f>IF(Z15=0,"",Z15)</f>
        <v/>
      </c>
      <c r="E15" s="439"/>
      <c r="F15" s="439"/>
      <c r="G15" s="439"/>
      <c r="H15" s="439"/>
      <c r="I15" s="439"/>
      <c r="J15" s="439"/>
      <c r="K15" s="438" t="str">
        <f>IF(AA15=0,"",AA15)</f>
        <v/>
      </c>
      <c r="L15" s="439"/>
      <c r="M15" s="439"/>
      <c r="N15" s="439"/>
      <c r="O15" s="439"/>
      <c r="P15" s="439"/>
      <c r="Q15" s="440"/>
      <c r="R15" s="94" t="str">
        <f t="shared" si="2"/>
        <v/>
      </c>
      <c r="S15" s="441"/>
      <c r="T15" s="442"/>
      <c r="V15" s="1" t="b">
        <f t="shared" si="3"/>
        <v>1</v>
      </c>
      <c r="W15" s="42" t="str">
        <f t="shared" si="4"/>
        <v/>
      </c>
      <c r="X15" s="43">
        <f>+KintoneからC100エクセル!AL2</f>
        <v>0</v>
      </c>
      <c r="Y15" s="14" t="str">
        <f>+'C100見積依頼書'!AE14</f>
        <v/>
      </c>
      <c r="Z15" s="42" t="str">
        <f t="shared" si="5"/>
        <v/>
      </c>
      <c r="AA15" s="44" t="str">
        <f t="shared" ref="AA15:AA29" si="8">IF(V15=TRUE,"",(IF(Y15=0,"",Y15)))</f>
        <v/>
      </c>
      <c r="AC15" s="14" t="str">
        <f t="shared" si="6"/>
        <v/>
      </c>
      <c r="AD15" s="17" t="str">
        <f t="shared" si="7"/>
        <v/>
      </c>
    </row>
    <row r="16" spans="1:30" ht="15" customHeight="1" x14ac:dyDescent="0.55000000000000004">
      <c r="B16" s="486"/>
      <c r="C16" s="102" t="s">
        <v>190</v>
      </c>
      <c r="D16" s="438" t="str">
        <f t="shared" ref="D16:D29" si="9">IF(Z16=0,"",Z16)</f>
        <v/>
      </c>
      <c r="E16" s="439"/>
      <c r="F16" s="439"/>
      <c r="G16" s="439"/>
      <c r="H16" s="439"/>
      <c r="I16" s="439"/>
      <c r="J16" s="439"/>
      <c r="K16" s="438" t="str">
        <f t="shared" ref="K16:K28" si="10">IF(AA16=0,"",AA16)</f>
        <v/>
      </c>
      <c r="L16" s="439"/>
      <c r="M16" s="439"/>
      <c r="N16" s="439"/>
      <c r="O16" s="439"/>
      <c r="P16" s="439"/>
      <c r="Q16" s="440"/>
      <c r="R16" s="94" t="str">
        <f t="shared" si="2"/>
        <v/>
      </c>
      <c r="S16" s="441"/>
      <c r="T16" s="442"/>
      <c r="V16" s="1" t="b">
        <f t="shared" si="3"/>
        <v>1</v>
      </c>
      <c r="W16" s="42" t="str">
        <f t="shared" si="4"/>
        <v/>
      </c>
      <c r="X16" s="43">
        <f>+KintoneからC100エクセル!H2</f>
        <v>0</v>
      </c>
      <c r="Y16" s="26" t="str">
        <f>+'C100見積依頼書'!AE16</f>
        <v/>
      </c>
      <c r="Z16" s="42" t="str">
        <f t="shared" si="5"/>
        <v/>
      </c>
      <c r="AA16" s="44" t="str">
        <f t="shared" si="8"/>
        <v/>
      </c>
      <c r="AC16" s="14" t="str">
        <f t="shared" si="6"/>
        <v/>
      </c>
      <c r="AD16" s="17" t="str">
        <f t="shared" si="7"/>
        <v/>
      </c>
    </row>
    <row r="17" spans="2:30" ht="15" customHeight="1" x14ac:dyDescent="0.55000000000000004">
      <c r="B17" s="487"/>
      <c r="C17" s="102" t="s">
        <v>191</v>
      </c>
      <c r="D17" s="438" t="str">
        <f t="shared" si="9"/>
        <v/>
      </c>
      <c r="E17" s="439"/>
      <c r="F17" s="439"/>
      <c r="G17" s="439"/>
      <c r="H17" s="439"/>
      <c r="I17" s="439"/>
      <c r="J17" s="439"/>
      <c r="K17" s="438" t="str">
        <f t="shared" si="10"/>
        <v/>
      </c>
      <c r="L17" s="439"/>
      <c r="M17" s="439"/>
      <c r="N17" s="439"/>
      <c r="O17" s="439"/>
      <c r="P17" s="439"/>
      <c r="Q17" s="440"/>
      <c r="R17" s="94" t="str">
        <f t="shared" si="2"/>
        <v/>
      </c>
      <c r="S17" s="441"/>
      <c r="T17" s="442"/>
      <c r="U17" s="6"/>
      <c r="V17" s="1" t="b">
        <f t="shared" si="3"/>
        <v>1</v>
      </c>
      <c r="W17" s="42" t="str">
        <f t="shared" si="4"/>
        <v/>
      </c>
      <c r="X17" s="43">
        <f>+KintoneからC100エクセル!AM2</f>
        <v>0</v>
      </c>
      <c r="Y17" s="26" t="str">
        <f>+'C100見積依頼書'!AE17</f>
        <v/>
      </c>
      <c r="Z17" s="42" t="str">
        <f t="shared" si="5"/>
        <v/>
      </c>
      <c r="AA17" s="44" t="str">
        <f t="shared" si="8"/>
        <v/>
      </c>
      <c r="AC17" s="14" t="str">
        <f t="shared" si="6"/>
        <v/>
      </c>
      <c r="AD17" s="17" t="str">
        <f t="shared" si="7"/>
        <v/>
      </c>
    </row>
    <row r="18" spans="2:30" ht="15" customHeight="1" x14ac:dyDescent="0.55000000000000004">
      <c r="B18" s="103" t="s">
        <v>13</v>
      </c>
      <c r="C18" s="27" t="s">
        <v>192</v>
      </c>
      <c r="D18" s="433" t="str">
        <f t="shared" si="9"/>
        <v/>
      </c>
      <c r="E18" s="434"/>
      <c r="F18" s="434"/>
      <c r="G18" s="434"/>
      <c r="H18" s="434"/>
      <c r="I18" s="434"/>
      <c r="J18" s="434"/>
      <c r="K18" s="433" t="str">
        <f t="shared" si="10"/>
        <v/>
      </c>
      <c r="L18" s="434"/>
      <c r="M18" s="434"/>
      <c r="N18" s="434"/>
      <c r="O18" s="434"/>
      <c r="P18" s="434"/>
      <c r="Q18" s="435"/>
      <c r="R18" s="95" t="str">
        <f t="shared" si="2"/>
        <v/>
      </c>
      <c r="S18" s="436"/>
      <c r="T18" s="437"/>
      <c r="V18" s="1" t="b">
        <f t="shared" si="3"/>
        <v>1</v>
      </c>
      <c r="W18" s="42" t="str">
        <f t="shared" si="4"/>
        <v/>
      </c>
      <c r="X18" s="43">
        <f>+KintoneからC100エクセル!J2</f>
        <v>0</v>
      </c>
      <c r="Y18" s="26" t="str">
        <f>+'C100見積依頼書'!AE18</f>
        <v/>
      </c>
      <c r="Z18" s="42" t="str">
        <f t="shared" si="5"/>
        <v/>
      </c>
      <c r="AA18" s="44" t="str">
        <f t="shared" si="8"/>
        <v/>
      </c>
      <c r="AC18" s="14" t="str">
        <f t="shared" si="6"/>
        <v/>
      </c>
      <c r="AD18" s="17" t="str">
        <f t="shared" si="7"/>
        <v/>
      </c>
    </row>
    <row r="19" spans="2:30" ht="15" customHeight="1" x14ac:dyDescent="0.55000000000000004">
      <c r="B19" s="488" t="s">
        <v>349</v>
      </c>
      <c r="C19" s="102" t="s">
        <v>193</v>
      </c>
      <c r="D19" s="438" t="str">
        <f t="shared" si="9"/>
        <v/>
      </c>
      <c r="E19" s="439"/>
      <c r="F19" s="439"/>
      <c r="G19" s="439"/>
      <c r="H19" s="439"/>
      <c r="I19" s="439"/>
      <c r="J19" s="439"/>
      <c r="K19" s="438" t="str">
        <f t="shared" si="10"/>
        <v/>
      </c>
      <c r="L19" s="439"/>
      <c r="M19" s="439"/>
      <c r="N19" s="439"/>
      <c r="O19" s="439"/>
      <c r="P19" s="439"/>
      <c r="Q19" s="440"/>
      <c r="R19" s="94" t="str">
        <f t="shared" si="2"/>
        <v/>
      </c>
      <c r="S19" s="441"/>
      <c r="T19" s="442"/>
      <c r="V19" s="1" t="b">
        <f t="shared" si="3"/>
        <v>1</v>
      </c>
      <c r="W19" s="42" t="str">
        <f t="shared" si="4"/>
        <v/>
      </c>
      <c r="X19" s="43">
        <f>+KintoneからC100エクセル!AN2</f>
        <v>0</v>
      </c>
      <c r="Y19" s="14" t="str">
        <f>+'C100見積依頼書'!AE19</f>
        <v/>
      </c>
      <c r="Z19" s="42" t="str">
        <f t="shared" si="5"/>
        <v/>
      </c>
      <c r="AA19" s="44" t="str">
        <f t="shared" si="8"/>
        <v/>
      </c>
      <c r="AC19" s="14" t="str">
        <f t="shared" si="6"/>
        <v/>
      </c>
      <c r="AD19" s="17" t="str">
        <f t="shared" si="7"/>
        <v/>
      </c>
    </row>
    <row r="20" spans="2:30" ht="15" customHeight="1" x14ac:dyDescent="0.55000000000000004">
      <c r="B20" s="489"/>
      <c r="C20" s="102" t="s">
        <v>568</v>
      </c>
      <c r="D20" s="438" t="str">
        <f t="shared" si="9"/>
        <v/>
      </c>
      <c r="E20" s="439"/>
      <c r="F20" s="439"/>
      <c r="G20" s="439"/>
      <c r="H20" s="439"/>
      <c r="I20" s="439"/>
      <c r="J20" s="439"/>
      <c r="K20" s="438" t="str">
        <f t="shared" si="10"/>
        <v/>
      </c>
      <c r="L20" s="439"/>
      <c r="M20" s="439"/>
      <c r="N20" s="439"/>
      <c r="O20" s="439"/>
      <c r="P20" s="439"/>
      <c r="Q20" s="440"/>
      <c r="R20" s="94" t="str">
        <f t="shared" si="2"/>
        <v/>
      </c>
      <c r="S20" s="441"/>
      <c r="T20" s="442"/>
      <c r="V20" s="1" t="b">
        <f t="shared" si="3"/>
        <v>1</v>
      </c>
      <c r="W20" s="42" t="str">
        <f t="shared" si="4"/>
        <v/>
      </c>
      <c r="X20" s="43">
        <f>+KintoneからC100エクセル!K2</f>
        <v>0</v>
      </c>
      <c r="Y20" s="26" t="str">
        <f>+'C100見積依頼書'!AE20</f>
        <v/>
      </c>
      <c r="Z20" s="42" t="str">
        <f t="shared" si="5"/>
        <v/>
      </c>
      <c r="AA20" s="44" t="str">
        <f t="shared" si="8"/>
        <v/>
      </c>
      <c r="AC20" s="14" t="str">
        <f t="shared" si="6"/>
        <v/>
      </c>
      <c r="AD20" s="17" t="str">
        <f t="shared" si="7"/>
        <v/>
      </c>
    </row>
    <row r="21" spans="2:30" ht="15" customHeight="1" x14ac:dyDescent="0.55000000000000004">
      <c r="B21" s="489"/>
      <c r="C21" s="102" t="s">
        <v>569</v>
      </c>
      <c r="D21" s="438" t="str">
        <f t="shared" si="9"/>
        <v/>
      </c>
      <c r="E21" s="439"/>
      <c r="F21" s="439"/>
      <c r="G21" s="439"/>
      <c r="H21" s="439"/>
      <c r="I21" s="439"/>
      <c r="J21" s="439"/>
      <c r="K21" s="438" t="str">
        <f t="shared" si="10"/>
        <v/>
      </c>
      <c r="L21" s="439"/>
      <c r="M21" s="439"/>
      <c r="N21" s="439"/>
      <c r="O21" s="439"/>
      <c r="P21" s="439"/>
      <c r="Q21" s="440"/>
      <c r="R21" s="94" t="str">
        <f t="shared" si="2"/>
        <v/>
      </c>
      <c r="S21" s="441"/>
      <c r="T21" s="442"/>
      <c r="V21" s="1" t="b">
        <f t="shared" si="3"/>
        <v>1</v>
      </c>
      <c r="W21" s="42" t="str">
        <f t="shared" si="4"/>
        <v/>
      </c>
      <c r="X21" s="43">
        <f>+KintoneからC100エクセル!L2</f>
        <v>0</v>
      </c>
      <c r="Y21" s="26" t="str">
        <f>+'C100見積依頼書'!AE21</f>
        <v/>
      </c>
      <c r="Z21" s="42" t="str">
        <f t="shared" si="5"/>
        <v/>
      </c>
      <c r="AA21" s="44" t="str">
        <f t="shared" si="8"/>
        <v/>
      </c>
      <c r="AC21" s="14" t="str">
        <f t="shared" si="6"/>
        <v/>
      </c>
      <c r="AD21" s="17" t="str">
        <f t="shared" si="7"/>
        <v/>
      </c>
    </row>
    <row r="22" spans="2:30" ht="15" customHeight="1" x14ac:dyDescent="0.55000000000000004">
      <c r="B22" s="489"/>
      <c r="C22" s="102" t="s">
        <v>570</v>
      </c>
      <c r="D22" s="438" t="str">
        <f t="shared" si="9"/>
        <v/>
      </c>
      <c r="E22" s="439"/>
      <c r="F22" s="439"/>
      <c r="G22" s="439"/>
      <c r="H22" s="439"/>
      <c r="I22" s="439"/>
      <c r="J22" s="439"/>
      <c r="K22" s="438" t="str">
        <f t="shared" si="10"/>
        <v/>
      </c>
      <c r="L22" s="439"/>
      <c r="M22" s="439"/>
      <c r="N22" s="439"/>
      <c r="O22" s="439"/>
      <c r="P22" s="439"/>
      <c r="Q22" s="440"/>
      <c r="R22" s="94" t="str">
        <f t="shared" si="2"/>
        <v/>
      </c>
      <c r="S22" s="441"/>
      <c r="T22" s="442"/>
      <c r="V22" s="1" t="b">
        <f t="shared" si="3"/>
        <v>1</v>
      </c>
      <c r="W22" s="42" t="str">
        <f t="shared" si="4"/>
        <v/>
      </c>
      <c r="X22" s="43">
        <f>+KintoneからC100エクセル!M2</f>
        <v>0</v>
      </c>
      <c r="Y22" s="26" t="str">
        <f>+'C100見積依頼書'!AE22</f>
        <v/>
      </c>
      <c r="Z22" s="42" t="str">
        <f t="shared" si="5"/>
        <v/>
      </c>
      <c r="AA22" s="44" t="str">
        <f t="shared" si="8"/>
        <v/>
      </c>
      <c r="AC22" s="14" t="str">
        <f t="shared" si="6"/>
        <v/>
      </c>
      <c r="AD22" s="17" t="str">
        <f t="shared" si="7"/>
        <v/>
      </c>
    </row>
    <row r="23" spans="2:30" ht="15" customHeight="1" x14ac:dyDescent="0.55000000000000004">
      <c r="B23" s="490"/>
      <c r="C23" s="28" t="s">
        <v>16</v>
      </c>
      <c r="D23" s="469" t="str">
        <f t="shared" si="9"/>
        <v/>
      </c>
      <c r="E23" s="470"/>
      <c r="F23" s="470"/>
      <c r="G23" s="470"/>
      <c r="H23" s="470"/>
      <c r="I23" s="470"/>
      <c r="J23" s="470"/>
      <c r="K23" s="469" t="str">
        <f t="shared" si="10"/>
        <v/>
      </c>
      <c r="L23" s="470"/>
      <c r="M23" s="470"/>
      <c r="N23" s="470"/>
      <c r="O23" s="470"/>
      <c r="P23" s="470"/>
      <c r="Q23" s="471"/>
      <c r="R23" s="94" t="str">
        <f t="shared" si="2"/>
        <v/>
      </c>
      <c r="S23" s="456"/>
      <c r="T23" s="457"/>
      <c r="V23" s="1" t="b">
        <f t="shared" si="3"/>
        <v>1</v>
      </c>
      <c r="W23" s="42" t="str">
        <f t="shared" si="4"/>
        <v/>
      </c>
      <c r="X23" s="43">
        <f>+KintoneからC100エクセル!BH2</f>
        <v>0</v>
      </c>
      <c r="Y23" s="14" t="str">
        <f>+'C100見積依頼書'!AE23</f>
        <v/>
      </c>
      <c r="Z23" s="42" t="str">
        <f t="shared" si="5"/>
        <v/>
      </c>
      <c r="AA23" s="44" t="str">
        <f t="shared" si="8"/>
        <v/>
      </c>
      <c r="AC23" s="14" t="str">
        <f t="shared" si="6"/>
        <v/>
      </c>
      <c r="AD23" s="17" t="str">
        <f t="shared" si="7"/>
        <v/>
      </c>
    </row>
    <row r="24" spans="2:30" ht="15" customHeight="1" x14ac:dyDescent="0.55000000000000004">
      <c r="B24" s="103" t="s">
        <v>13</v>
      </c>
      <c r="C24" s="27" t="s">
        <v>197</v>
      </c>
      <c r="D24" s="316" t="str">
        <f t="shared" si="9"/>
        <v/>
      </c>
      <c r="E24" s="483"/>
      <c r="F24" s="483"/>
      <c r="G24" s="483"/>
      <c r="H24" s="483"/>
      <c r="I24" s="483"/>
      <c r="J24" s="483"/>
      <c r="K24" s="316" t="str">
        <f t="shared" si="10"/>
        <v/>
      </c>
      <c r="L24" s="483"/>
      <c r="M24" s="483"/>
      <c r="N24" s="483"/>
      <c r="O24" s="483"/>
      <c r="P24" s="483"/>
      <c r="Q24" s="317"/>
      <c r="R24" s="95" t="str">
        <f t="shared" si="2"/>
        <v/>
      </c>
      <c r="S24" s="436"/>
      <c r="T24" s="437"/>
      <c r="U24" s="6"/>
      <c r="V24" s="1" t="b">
        <f t="shared" si="3"/>
        <v>1</v>
      </c>
      <c r="W24" s="42" t="str">
        <f t="shared" si="4"/>
        <v/>
      </c>
      <c r="X24" s="43">
        <f>+KintoneからC100エクセル!AR2</f>
        <v>0</v>
      </c>
      <c r="Y24" s="26" t="str">
        <f>+'C100見積依頼書'!AE24</f>
        <v/>
      </c>
      <c r="Z24" s="42" t="str">
        <f t="shared" si="5"/>
        <v/>
      </c>
      <c r="AA24" s="44" t="str">
        <f t="shared" si="8"/>
        <v/>
      </c>
      <c r="AC24" s="14" t="str">
        <f t="shared" si="6"/>
        <v/>
      </c>
      <c r="AD24" s="17" t="str">
        <f t="shared" si="7"/>
        <v/>
      </c>
    </row>
    <row r="25" spans="2:30" ht="15" customHeight="1" x14ac:dyDescent="0.55000000000000004">
      <c r="B25" s="488" t="s">
        <v>350</v>
      </c>
      <c r="C25" s="102" t="s">
        <v>198</v>
      </c>
      <c r="D25" s="438" t="str">
        <f t="shared" si="9"/>
        <v/>
      </c>
      <c r="E25" s="439"/>
      <c r="F25" s="439"/>
      <c r="G25" s="439"/>
      <c r="H25" s="439"/>
      <c r="I25" s="439"/>
      <c r="J25" s="439"/>
      <c r="K25" s="438" t="str">
        <f t="shared" si="10"/>
        <v/>
      </c>
      <c r="L25" s="439"/>
      <c r="M25" s="439"/>
      <c r="N25" s="439"/>
      <c r="O25" s="439"/>
      <c r="P25" s="439"/>
      <c r="Q25" s="440"/>
      <c r="R25" s="94" t="str">
        <f t="shared" si="2"/>
        <v/>
      </c>
      <c r="S25" s="441"/>
      <c r="T25" s="442"/>
      <c r="U25" s="6"/>
      <c r="V25" s="1" t="b">
        <f t="shared" si="3"/>
        <v>1</v>
      </c>
      <c r="W25" s="42" t="str">
        <f t="shared" si="4"/>
        <v/>
      </c>
      <c r="X25" s="43">
        <f>+KintoneからC100エクセル!AS2</f>
        <v>0</v>
      </c>
      <c r="Y25" s="26" t="str">
        <f>+'C100見積依頼書'!AE25</f>
        <v/>
      </c>
      <c r="Z25" s="42" t="str">
        <f t="shared" si="5"/>
        <v/>
      </c>
      <c r="AA25" s="44" t="str">
        <f t="shared" si="8"/>
        <v/>
      </c>
      <c r="AC25" s="14" t="str">
        <f t="shared" si="6"/>
        <v/>
      </c>
      <c r="AD25" s="17" t="str">
        <f t="shared" si="7"/>
        <v/>
      </c>
    </row>
    <row r="26" spans="2:30" ht="15" customHeight="1" x14ac:dyDescent="0.55000000000000004">
      <c r="B26" s="489"/>
      <c r="C26" s="102" t="s">
        <v>571</v>
      </c>
      <c r="D26" s="438" t="str">
        <f t="shared" si="9"/>
        <v/>
      </c>
      <c r="E26" s="439"/>
      <c r="F26" s="439"/>
      <c r="G26" s="439"/>
      <c r="H26" s="439"/>
      <c r="I26" s="439"/>
      <c r="J26" s="439"/>
      <c r="K26" s="438" t="str">
        <f t="shared" si="10"/>
        <v/>
      </c>
      <c r="L26" s="439"/>
      <c r="M26" s="439"/>
      <c r="N26" s="439"/>
      <c r="O26" s="439"/>
      <c r="P26" s="439"/>
      <c r="Q26" s="440"/>
      <c r="R26" s="94" t="str">
        <f t="shared" si="2"/>
        <v/>
      </c>
      <c r="S26" s="441"/>
      <c r="T26" s="442"/>
      <c r="U26" s="6"/>
      <c r="V26" s="1" t="b">
        <f t="shared" si="3"/>
        <v>1</v>
      </c>
      <c r="W26" s="42" t="str">
        <f t="shared" si="4"/>
        <v/>
      </c>
      <c r="X26" s="43">
        <f>+KintoneからC100エクセル!AT2</f>
        <v>0</v>
      </c>
      <c r="Y26" s="26" t="str">
        <f>+'C100見積依頼書'!AE26</f>
        <v/>
      </c>
      <c r="Z26" s="42" t="str">
        <f t="shared" si="5"/>
        <v/>
      </c>
      <c r="AA26" s="44" t="str">
        <f t="shared" si="8"/>
        <v/>
      </c>
      <c r="AC26" s="14" t="str">
        <f t="shared" si="6"/>
        <v/>
      </c>
      <c r="AD26" s="17" t="str">
        <f t="shared" si="7"/>
        <v/>
      </c>
    </row>
    <row r="27" spans="2:30" ht="15" customHeight="1" x14ac:dyDescent="0.55000000000000004">
      <c r="B27" s="489"/>
      <c r="C27" s="102" t="s">
        <v>572</v>
      </c>
      <c r="D27" s="438" t="str">
        <f t="shared" si="9"/>
        <v/>
      </c>
      <c r="E27" s="439"/>
      <c r="F27" s="439"/>
      <c r="G27" s="439"/>
      <c r="H27" s="439"/>
      <c r="I27" s="439"/>
      <c r="J27" s="439"/>
      <c r="K27" s="438" t="str">
        <f t="shared" si="10"/>
        <v/>
      </c>
      <c r="L27" s="439"/>
      <c r="M27" s="439"/>
      <c r="N27" s="439"/>
      <c r="O27" s="439"/>
      <c r="P27" s="439"/>
      <c r="Q27" s="440"/>
      <c r="R27" s="94" t="str">
        <f t="shared" si="2"/>
        <v/>
      </c>
      <c r="S27" s="441"/>
      <c r="T27" s="442"/>
      <c r="U27" s="6"/>
      <c r="V27" s="1" t="b">
        <f t="shared" si="3"/>
        <v>1</v>
      </c>
      <c r="W27" s="42" t="str">
        <f t="shared" si="4"/>
        <v/>
      </c>
      <c r="X27" s="43">
        <f>+KintoneからC100エクセル!AU2</f>
        <v>0</v>
      </c>
      <c r="Y27" s="26" t="str">
        <f>+'C100見積依頼書'!AE27</f>
        <v/>
      </c>
      <c r="Z27" s="42" t="str">
        <f t="shared" si="5"/>
        <v/>
      </c>
      <c r="AA27" s="44" t="str">
        <f t="shared" si="8"/>
        <v/>
      </c>
      <c r="AC27" s="14" t="str">
        <f t="shared" si="6"/>
        <v/>
      </c>
      <c r="AD27" s="17" t="str">
        <f t="shared" si="7"/>
        <v/>
      </c>
    </row>
    <row r="28" spans="2:30" ht="15" customHeight="1" x14ac:dyDescent="0.55000000000000004">
      <c r="B28" s="489"/>
      <c r="C28" s="102" t="s">
        <v>573</v>
      </c>
      <c r="D28" s="438" t="str">
        <f t="shared" si="9"/>
        <v/>
      </c>
      <c r="E28" s="439"/>
      <c r="F28" s="439"/>
      <c r="G28" s="439"/>
      <c r="H28" s="439"/>
      <c r="I28" s="439"/>
      <c r="J28" s="439"/>
      <c r="K28" s="438" t="str">
        <f t="shared" si="10"/>
        <v/>
      </c>
      <c r="L28" s="439"/>
      <c r="M28" s="439"/>
      <c r="N28" s="439"/>
      <c r="O28" s="439"/>
      <c r="P28" s="439"/>
      <c r="Q28" s="440"/>
      <c r="R28" s="94" t="str">
        <f t="shared" si="2"/>
        <v/>
      </c>
      <c r="S28" s="441"/>
      <c r="T28" s="442"/>
      <c r="U28" s="6"/>
      <c r="V28" s="1" t="b">
        <f t="shared" si="3"/>
        <v>1</v>
      </c>
      <c r="W28" s="42" t="str">
        <f t="shared" si="4"/>
        <v/>
      </c>
      <c r="X28" s="43">
        <f>+KintoneからC100エクセル!AV2</f>
        <v>0</v>
      </c>
      <c r="Y28" s="26" t="str">
        <f>+'C100見積依頼書'!AE28</f>
        <v/>
      </c>
      <c r="Z28" s="42" t="str">
        <f t="shared" si="5"/>
        <v/>
      </c>
      <c r="AA28" s="44" t="str">
        <f t="shared" si="8"/>
        <v/>
      </c>
      <c r="AC28" s="14" t="str">
        <f t="shared" si="6"/>
        <v/>
      </c>
      <c r="AD28" s="17" t="str">
        <f t="shared" si="7"/>
        <v/>
      </c>
    </row>
    <row r="29" spans="2:30" ht="15" customHeight="1" thickBot="1" x14ac:dyDescent="0.6">
      <c r="B29" s="490"/>
      <c r="C29" s="28" t="s">
        <v>16</v>
      </c>
      <c r="D29" s="469" t="str">
        <f t="shared" si="9"/>
        <v/>
      </c>
      <c r="E29" s="470"/>
      <c r="F29" s="470"/>
      <c r="G29" s="470"/>
      <c r="H29" s="470"/>
      <c r="I29" s="470"/>
      <c r="J29" s="470"/>
      <c r="K29" s="469" t="str">
        <f>IF(AA29=0,"",AA29)</f>
        <v/>
      </c>
      <c r="L29" s="470"/>
      <c r="M29" s="470"/>
      <c r="N29" s="470"/>
      <c r="O29" s="470"/>
      <c r="P29" s="470"/>
      <c r="Q29" s="471"/>
      <c r="R29" s="96" t="str">
        <f>IF(V29,"",+$V$9)</f>
        <v/>
      </c>
      <c r="S29" s="484"/>
      <c r="T29" s="485"/>
      <c r="U29" s="6"/>
      <c r="V29" s="1" t="b">
        <f t="shared" si="3"/>
        <v>1</v>
      </c>
      <c r="W29" s="42" t="str">
        <f t="shared" si="4"/>
        <v/>
      </c>
      <c r="X29" s="43">
        <f>+KintoneからC100エクセル!BI2</f>
        <v>0</v>
      </c>
      <c r="Y29" s="26" t="str">
        <f>+'C100見積依頼書'!AE29</f>
        <v/>
      </c>
      <c r="Z29" s="42" t="str">
        <f t="shared" si="5"/>
        <v/>
      </c>
      <c r="AA29" s="44" t="str">
        <f t="shared" si="8"/>
        <v/>
      </c>
      <c r="AC29" s="14" t="str">
        <f t="shared" si="6"/>
        <v/>
      </c>
      <c r="AD29" s="17" t="str">
        <f t="shared" si="7"/>
        <v/>
      </c>
    </row>
    <row r="30" spans="2:30" ht="14.5" customHeight="1" x14ac:dyDescent="0.55000000000000004">
      <c r="K30" s="8"/>
      <c r="L30" s="8"/>
      <c r="M30" s="8"/>
      <c r="N30" s="8"/>
      <c r="O30" s="8"/>
      <c r="P30" s="8"/>
      <c r="Q30" s="8"/>
      <c r="T30" s="12"/>
      <c r="U30" s="6"/>
      <c r="W30" s="6"/>
    </row>
    <row r="31" spans="2:30" ht="16" customHeight="1" x14ac:dyDescent="0.55000000000000004">
      <c r="B31" s="29" t="s">
        <v>561</v>
      </c>
      <c r="W31" s="7"/>
      <c r="X31" s="1"/>
      <c r="Y31" s="1"/>
      <c r="Z31" s="1"/>
    </row>
    <row r="32" spans="2:30" ht="6" customHeight="1" thickBot="1" x14ac:dyDescent="0.6"/>
    <row r="33" spans="2:30" ht="15" customHeight="1" x14ac:dyDescent="0.55000000000000004">
      <c r="B33" s="116" t="s">
        <v>165</v>
      </c>
      <c r="C33" s="93" t="s">
        <v>166</v>
      </c>
      <c r="D33" s="478" t="s">
        <v>116</v>
      </c>
      <c r="E33" s="479"/>
      <c r="F33" s="479"/>
      <c r="G33" s="479"/>
      <c r="H33" s="479"/>
      <c r="I33" s="479"/>
      <c r="J33" s="479"/>
      <c r="K33" s="478" t="s">
        <v>117</v>
      </c>
      <c r="L33" s="479"/>
      <c r="M33" s="479"/>
      <c r="N33" s="479"/>
      <c r="O33" s="479"/>
      <c r="P33" s="479"/>
      <c r="Q33" s="480"/>
      <c r="R33" s="104" t="s">
        <v>168</v>
      </c>
      <c r="S33" s="458" t="s">
        <v>118</v>
      </c>
      <c r="T33" s="459"/>
      <c r="V33" s="31" t="s">
        <v>169</v>
      </c>
      <c r="W33" s="30" t="s">
        <v>170</v>
      </c>
      <c r="X33" s="30" t="s">
        <v>171</v>
      </c>
      <c r="Y33" s="30" t="s">
        <v>172</v>
      </c>
      <c r="Z33" s="31" t="s">
        <v>116</v>
      </c>
      <c r="AA33" s="31" t="s">
        <v>117</v>
      </c>
      <c r="AC33" s="31" t="s">
        <v>168</v>
      </c>
      <c r="AD33" s="31" t="s">
        <v>118</v>
      </c>
    </row>
    <row r="34" spans="2:30" ht="15" customHeight="1" x14ac:dyDescent="0.55000000000000004">
      <c r="B34" s="431" t="s">
        <v>338</v>
      </c>
      <c r="C34" s="117" t="s">
        <v>539</v>
      </c>
      <c r="D34" s="433" t="str">
        <f t="shared" ref="D34:D36" si="11">IF(Z34=0,"",Z34)</f>
        <v/>
      </c>
      <c r="E34" s="434"/>
      <c r="F34" s="434"/>
      <c r="G34" s="434"/>
      <c r="H34" s="434"/>
      <c r="I34" s="434"/>
      <c r="J34" s="434"/>
      <c r="K34" s="433" t="str">
        <f t="shared" ref="K34:K36" si="12">IF(AA34=0,"",AA34)</f>
        <v/>
      </c>
      <c r="L34" s="434"/>
      <c r="M34" s="434"/>
      <c r="N34" s="434"/>
      <c r="O34" s="434"/>
      <c r="P34" s="434"/>
      <c r="Q34" s="435"/>
      <c r="R34" s="95" t="str">
        <f t="shared" ref="R34:R98" si="13">IF(V34,"",+$V$9)</f>
        <v/>
      </c>
      <c r="S34" s="436"/>
      <c r="T34" s="437"/>
      <c r="U34" s="10"/>
      <c r="V34" s="1" t="b">
        <f t="shared" ref="V34:V40" si="14">EXACT(W34,Y34)</f>
        <v>1</v>
      </c>
      <c r="W34" s="43" t="str">
        <f t="shared" ref="W34:W40" si="15">IF(X34=0,"",X34)</f>
        <v/>
      </c>
      <c r="X34" s="43">
        <f>+KintoneからC100エクセル!Q2</f>
        <v>0</v>
      </c>
      <c r="Y34" s="26" t="str">
        <f>+'C100見積依頼書'!AE93</f>
        <v/>
      </c>
      <c r="Z34" s="45" t="str">
        <f t="shared" ref="Z34" si="16">IF(V34=TRUE,"",W34)</f>
        <v/>
      </c>
      <c r="AA34" s="14" t="str">
        <f t="shared" ref="AA34:AA97" si="17">IF(V34=TRUE,"",(IF(Y34=0,"",Y34)))</f>
        <v/>
      </c>
      <c r="AC34" s="14" t="str">
        <f>IF(R34=0,"",R34)</f>
        <v/>
      </c>
      <c r="AD34" s="17" t="str">
        <f>IF(S34=0,"",S34)</f>
        <v/>
      </c>
    </row>
    <row r="35" spans="2:30" ht="15" customHeight="1" x14ac:dyDescent="0.55000000000000004">
      <c r="B35" s="432"/>
      <c r="C35" s="102" t="s">
        <v>16</v>
      </c>
      <c r="D35" s="438" t="str">
        <f t="shared" si="11"/>
        <v/>
      </c>
      <c r="E35" s="439"/>
      <c r="F35" s="439"/>
      <c r="G35" s="439"/>
      <c r="H35" s="439"/>
      <c r="I35" s="439"/>
      <c r="J35" s="439"/>
      <c r="K35" s="438" t="str">
        <f t="shared" si="12"/>
        <v/>
      </c>
      <c r="L35" s="439"/>
      <c r="M35" s="439"/>
      <c r="N35" s="439"/>
      <c r="O35" s="439"/>
      <c r="P35" s="439"/>
      <c r="Q35" s="440"/>
      <c r="R35" s="94" t="str">
        <f t="shared" si="13"/>
        <v/>
      </c>
      <c r="S35" s="441"/>
      <c r="T35" s="442"/>
      <c r="U35" s="6"/>
      <c r="V35" s="1" t="b">
        <f t="shared" si="14"/>
        <v>1</v>
      </c>
      <c r="W35" s="43" t="str">
        <f t="shared" si="15"/>
        <v/>
      </c>
      <c r="X35" s="43">
        <f>+KintoneからC100エクセル!R2</f>
        <v>0</v>
      </c>
      <c r="Y35" s="26" t="str">
        <f>+'C100見積依頼書'!AE94</f>
        <v/>
      </c>
      <c r="Z35" s="45" t="str">
        <f t="shared" ref="Z35:Z37" si="18">IF(V35=TRUE,"",W35)</f>
        <v/>
      </c>
      <c r="AA35" s="14" t="str">
        <f t="shared" si="17"/>
        <v/>
      </c>
      <c r="AC35" s="14" t="str">
        <f t="shared" ref="AC35:AC36" si="19">IF(R35=0,"",R35)</f>
        <v/>
      </c>
      <c r="AD35" s="17" t="str">
        <f t="shared" ref="AD35:AD36" si="20">IF(S35=0,"",S35)</f>
        <v/>
      </c>
    </row>
    <row r="36" spans="2:30" ht="15" customHeight="1" x14ac:dyDescent="0.55000000000000004">
      <c r="B36" s="432"/>
      <c r="C36" s="122" t="s">
        <v>540</v>
      </c>
      <c r="D36" s="443" t="str">
        <f t="shared" si="11"/>
        <v/>
      </c>
      <c r="E36" s="444"/>
      <c r="F36" s="444"/>
      <c r="G36" s="444"/>
      <c r="H36" s="444"/>
      <c r="I36" s="444"/>
      <c r="J36" s="444"/>
      <c r="K36" s="443" t="str">
        <f t="shared" si="12"/>
        <v/>
      </c>
      <c r="L36" s="444"/>
      <c r="M36" s="444"/>
      <c r="N36" s="444"/>
      <c r="O36" s="444"/>
      <c r="P36" s="444"/>
      <c r="Q36" s="445"/>
      <c r="R36" s="120" t="str">
        <f t="shared" si="13"/>
        <v/>
      </c>
      <c r="S36" s="446"/>
      <c r="T36" s="447"/>
      <c r="U36" s="6"/>
      <c r="V36" s="1" t="b">
        <f t="shared" si="14"/>
        <v>1</v>
      </c>
      <c r="W36" s="43" t="str">
        <f t="shared" si="15"/>
        <v/>
      </c>
      <c r="X36" s="43">
        <f>+KintoneからC100エクセル!AO2</f>
        <v>0</v>
      </c>
      <c r="Y36" s="26" t="str">
        <f>+'C100見積依頼書'!AE96</f>
        <v/>
      </c>
      <c r="Z36" s="45" t="str">
        <f t="shared" si="18"/>
        <v/>
      </c>
      <c r="AA36" s="14" t="str">
        <f t="shared" si="17"/>
        <v/>
      </c>
      <c r="AC36" s="14" t="str">
        <f t="shared" si="19"/>
        <v/>
      </c>
      <c r="AD36" s="17" t="str">
        <f t="shared" si="20"/>
        <v/>
      </c>
    </row>
    <row r="37" spans="2:30" ht="15" customHeight="1" x14ac:dyDescent="0.55000000000000004">
      <c r="B37" s="432"/>
      <c r="C37" s="449" t="s">
        <v>541</v>
      </c>
      <c r="D37" s="370" t="s">
        <v>574</v>
      </c>
      <c r="E37" s="371"/>
      <c r="F37" s="371"/>
      <c r="G37" s="371"/>
      <c r="H37" s="448"/>
      <c r="I37" s="110"/>
      <c r="J37" s="108" t="s">
        <v>45</v>
      </c>
      <c r="K37" s="370" t="s">
        <v>574</v>
      </c>
      <c r="L37" s="371"/>
      <c r="M37" s="371"/>
      <c r="N37" s="371"/>
      <c r="O37" s="448"/>
      <c r="P37" s="110"/>
      <c r="Q37" s="108" t="s">
        <v>45</v>
      </c>
      <c r="R37" s="120" t="str">
        <f t="shared" si="13"/>
        <v/>
      </c>
      <c r="S37" s="441"/>
      <c r="T37" s="442"/>
      <c r="V37" s="1" t="b">
        <f t="shared" si="14"/>
        <v>1</v>
      </c>
      <c r="W37" s="43" t="str">
        <f t="shared" si="15"/>
        <v/>
      </c>
      <c r="X37" s="43">
        <f>+KintoneからC100エクセル!T2</f>
        <v>0</v>
      </c>
      <c r="Y37" s="26" t="str">
        <f>+'C100見積依頼書'!AE98</f>
        <v/>
      </c>
      <c r="Z37" s="45" t="str">
        <f t="shared" si="18"/>
        <v/>
      </c>
      <c r="AA37" s="14" t="str">
        <f t="shared" si="17"/>
        <v/>
      </c>
      <c r="AC37" s="14" t="str">
        <f t="shared" ref="AC37:AC40" si="21">IF(R37=0,"",R37)</f>
        <v/>
      </c>
      <c r="AD37" s="17" t="str">
        <f t="shared" ref="AD37:AD40" si="22">IF(S37=0,"",S37)</f>
        <v/>
      </c>
    </row>
    <row r="38" spans="2:30" ht="15" customHeight="1" x14ac:dyDescent="0.55000000000000004">
      <c r="B38" s="432"/>
      <c r="C38" s="450"/>
      <c r="D38" s="370" t="s">
        <v>532</v>
      </c>
      <c r="E38" s="371"/>
      <c r="F38" s="371"/>
      <c r="G38" s="371"/>
      <c r="H38" s="448"/>
      <c r="I38" s="110"/>
      <c r="J38" s="108" t="s">
        <v>45</v>
      </c>
      <c r="K38" s="370" t="s">
        <v>532</v>
      </c>
      <c r="L38" s="371"/>
      <c r="M38" s="371"/>
      <c r="N38" s="371"/>
      <c r="O38" s="448"/>
      <c r="P38" s="110"/>
      <c r="Q38" s="108" t="s">
        <v>45</v>
      </c>
      <c r="R38" s="120" t="str">
        <f t="shared" si="13"/>
        <v/>
      </c>
      <c r="S38" s="441"/>
      <c r="T38" s="442"/>
      <c r="V38" s="1" t="b">
        <f t="shared" si="14"/>
        <v>1</v>
      </c>
      <c r="W38" s="43" t="str">
        <f t="shared" si="15"/>
        <v/>
      </c>
      <c r="X38" s="43">
        <f>+KintoneからC100エクセル!U2</f>
        <v>0</v>
      </c>
      <c r="Y38" s="26" t="str">
        <f>+'C100見積依頼書'!AE99</f>
        <v/>
      </c>
      <c r="Z38" s="45" t="str">
        <f>IF(V38=TRUE,"",W38)</f>
        <v/>
      </c>
      <c r="AA38" s="14" t="str">
        <f t="shared" si="17"/>
        <v/>
      </c>
      <c r="AC38" s="14" t="str">
        <f t="shared" si="21"/>
        <v/>
      </c>
      <c r="AD38" s="17" t="str">
        <f t="shared" si="22"/>
        <v/>
      </c>
    </row>
    <row r="39" spans="2:30" ht="15" customHeight="1" x14ac:dyDescent="0.55000000000000004">
      <c r="B39" s="432"/>
      <c r="C39" s="450"/>
      <c r="D39" s="452" t="s">
        <v>575</v>
      </c>
      <c r="E39" s="453"/>
      <c r="F39" s="453"/>
      <c r="G39" s="453"/>
      <c r="H39" s="454"/>
      <c r="I39" s="110"/>
      <c r="J39" s="108" t="s">
        <v>45</v>
      </c>
      <c r="K39" s="452" t="s">
        <v>575</v>
      </c>
      <c r="L39" s="453"/>
      <c r="M39" s="453"/>
      <c r="N39" s="453"/>
      <c r="O39" s="454"/>
      <c r="P39" s="110"/>
      <c r="Q39" s="108" t="s">
        <v>45</v>
      </c>
      <c r="R39" s="120" t="str">
        <f>IF(V39,"",+$V$9)</f>
        <v/>
      </c>
      <c r="S39" s="441"/>
      <c r="T39" s="442"/>
      <c r="V39" s="1" t="b">
        <f t="shared" si="14"/>
        <v>1</v>
      </c>
      <c r="W39" s="43" t="str">
        <f t="shared" si="15"/>
        <v/>
      </c>
      <c r="X39" s="43">
        <f>+KintoneからC100エクセル!V2</f>
        <v>0</v>
      </c>
      <c r="Y39" s="26" t="str">
        <f>+'C100見積依頼書'!AE100</f>
        <v/>
      </c>
      <c r="Z39" s="45" t="str">
        <f>IF(V39=TRUE,"",W39)</f>
        <v/>
      </c>
      <c r="AA39" s="14" t="str">
        <f t="shared" si="17"/>
        <v/>
      </c>
      <c r="AC39" s="14" t="str">
        <f t="shared" si="21"/>
        <v/>
      </c>
      <c r="AD39" s="17" t="str">
        <f t="shared" si="22"/>
        <v/>
      </c>
    </row>
    <row r="40" spans="2:30" ht="15" customHeight="1" x14ac:dyDescent="0.55000000000000004">
      <c r="B40" s="460"/>
      <c r="C40" s="451"/>
      <c r="D40" s="362" t="s">
        <v>260</v>
      </c>
      <c r="E40" s="363"/>
      <c r="F40" s="363"/>
      <c r="G40" s="363"/>
      <c r="H40" s="455"/>
      <c r="I40" s="111"/>
      <c r="J40" s="109" t="s">
        <v>45</v>
      </c>
      <c r="K40" s="362" t="s">
        <v>260</v>
      </c>
      <c r="L40" s="363"/>
      <c r="M40" s="363"/>
      <c r="N40" s="363"/>
      <c r="O40" s="455"/>
      <c r="P40" s="111"/>
      <c r="Q40" s="109" t="s">
        <v>45</v>
      </c>
      <c r="R40" s="120" t="str">
        <f t="shared" si="13"/>
        <v/>
      </c>
      <c r="S40" s="456"/>
      <c r="T40" s="457"/>
      <c r="V40" s="1" t="b">
        <f t="shared" si="14"/>
        <v>1</v>
      </c>
      <c r="W40" s="43" t="str">
        <f t="shared" si="15"/>
        <v/>
      </c>
      <c r="X40" s="43">
        <f>+KintoneからC100エクセル!W2</f>
        <v>0</v>
      </c>
      <c r="Y40" s="26" t="str">
        <f>+'C100見積依頼書'!AE101</f>
        <v/>
      </c>
      <c r="Z40" s="45" t="str">
        <f>IF(V40=TRUE,"",W40)</f>
        <v/>
      </c>
      <c r="AA40" s="14" t="str">
        <f t="shared" si="17"/>
        <v/>
      </c>
      <c r="AC40" s="14" t="str">
        <f t="shared" si="21"/>
        <v/>
      </c>
      <c r="AD40" s="17" t="str">
        <f t="shared" si="22"/>
        <v/>
      </c>
    </row>
    <row r="41" spans="2:30" ht="15" customHeight="1" x14ac:dyDescent="0.55000000000000004">
      <c r="B41" s="431" t="s">
        <v>339</v>
      </c>
      <c r="C41" s="117" t="s">
        <v>539</v>
      </c>
      <c r="D41" s="433" t="str">
        <f t="shared" ref="D41:D43" si="23">IF(Z41=0,"",Z41)</f>
        <v/>
      </c>
      <c r="E41" s="434"/>
      <c r="F41" s="434"/>
      <c r="G41" s="434"/>
      <c r="H41" s="434"/>
      <c r="I41" s="434"/>
      <c r="J41" s="434"/>
      <c r="K41" s="433" t="str">
        <f t="shared" ref="K41:K43" si="24">IF(AA41=0,"",AA41)</f>
        <v/>
      </c>
      <c r="L41" s="434"/>
      <c r="M41" s="434"/>
      <c r="N41" s="434"/>
      <c r="O41" s="434"/>
      <c r="P41" s="434"/>
      <c r="Q41" s="435"/>
      <c r="R41" s="95" t="str">
        <f t="shared" si="13"/>
        <v/>
      </c>
      <c r="S41" s="436"/>
      <c r="T41" s="437"/>
      <c r="U41" s="10"/>
      <c r="V41" s="1" t="b">
        <f t="shared" ref="V41:V103" si="25">EXACT(W41,Y41)</f>
        <v>1</v>
      </c>
      <c r="W41" s="43" t="str">
        <f t="shared" ref="W41:W47" si="26">IF(X41=0,"",X41)</f>
        <v/>
      </c>
      <c r="X41" s="43">
        <f>+KintoneからC100エクセル!CK2</f>
        <v>0</v>
      </c>
      <c r="Y41" s="26" t="str">
        <f>+'C100見積依頼書'!AE102</f>
        <v/>
      </c>
      <c r="Z41" s="45" t="str">
        <f t="shared" ref="Z41:Z44" si="27">IF(V41=TRUE,"",W41)</f>
        <v/>
      </c>
      <c r="AA41" s="14" t="str">
        <f t="shared" si="17"/>
        <v/>
      </c>
      <c r="AC41" s="14" t="str">
        <f>IF(R41=0,"",R41)</f>
        <v/>
      </c>
      <c r="AD41" s="17" t="str">
        <f>IF(S41=0,"",S41)</f>
        <v/>
      </c>
    </row>
    <row r="42" spans="2:30" ht="15" customHeight="1" x14ac:dyDescent="0.55000000000000004">
      <c r="B42" s="432"/>
      <c r="C42" s="102" t="s">
        <v>16</v>
      </c>
      <c r="D42" s="438" t="str">
        <f t="shared" si="23"/>
        <v/>
      </c>
      <c r="E42" s="439"/>
      <c r="F42" s="439"/>
      <c r="G42" s="439"/>
      <c r="H42" s="439"/>
      <c r="I42" s="439"/>
      <c r="J42" s="439"/>
      <c r="K42" s="438" t="str">
        <f t="shared" si="24"/>
        <v/>
      </c>
      <c r="L42" s="439"/>
      <c r="M42" s="439"/>
      <c r="N42" s="439"/>
      <c r="O42" s="439"/>
      <c r="P42" s="439"/>
      <c r="Q42" s="440"/>
      <c r="R42" s="94" t="str">
        <f t="shared" si="13"/>
        <v/>
      </c>
      <c r="S42" s="441"/>
      <c r="T42" s="442"/>
      <c r="U42" s="6"/>
      <c r="V42" s="1" t="b">
        <f t="shared" si="25"/>
        <v>1</v>
      </c>
      <c r="W42" s="43" t="str">
        <f t="shared" si="26"/>
        <v/>
      </c>
      <c r="X42" s="43">
        <f>+KintoneからC100エクセル!CL2</f>
        <v>0</v>
      </c>
      <c r="Y42" s="26" t="str">
        <f>+'C100見積依頼書'!AE103</f>
        <v/>
      </c>
      <c r="Z42" s="45" t="str">
        <f t="shared" si="27"/>
        <v/>
      </c>
      <c r="AA42" s="14" t="str">
        <f t="shared" si="17"/>
        <v/>
      </c>
      <c r="AC42" s="14" t="str">
        <f t="shared" ref="AC42:AC103" si="28">IF(R42=0,"",R42)</f>
        <v/>
      </c>
      <c r="AD42" s="17" t="str">
        <f t="shared" ref="AD42:AD103" si="29">IF(S42=0,"",S42)</f>
        <v/>
      </c>
    </row>
    <row r="43" spans="2:30" ht="15" customHeight="1" x14ac:dyDescent="0.55000000000000004">
      <c r="B43" s="432"/>
      <c r="C43" s="122" t="s">
        <v>540</v>
      </c>
      <c r="D43" s="443" t="str">
        <f t="shared" si="23"/>
        <v/>
      </c>
      <c r="E43" s="444"/>
      <c r="F43" s="444"/>
      <c r="G43" s="444"/>
      <c r="H43" s="444"/>
      <c r="I43" s="444"/>
      <c r="J43" s="444"/>
      <c r="K43" s="443" t="str">
        <f t="shared" si="24"/>
        <v/>
      </c>
      <c r="L43" s="444"/>
      <c r="M43" s="444"/>
      <c r="N43" s="444"/>
      <c r="O43" s="444"/>
      <c r="P43" s="444"/>
      <c r="Q43" s="445"/>
      <c r="R43" s="120" t="str">
        <f t="shared" si="13"/>
        <v/>
      </c>
      <c r="S43" s="446"/>
      <c r="T43" s="447"/>
      <c r="U43" s="6"/>
      <c r="V43" s="1" t="b">
        <f t="shared" si="25"/>
        <v>1</v>
      </c>
      <c r="W43" s="43" t="str">
        <f t="shared" si="26"/>
        <v/>
      </c>
      <c r="X43" s="43">
        <f>+KintoneからC100エクセル!CO2</f>
        <v>0</v>
      </c>
      <c r="Y43" s="26" t="str">
        <f>+'C100見積依頼書'!AE105</f>
        <v/>
      </c>
      <c r="Z43" s="45" t="str">
        <f t="shared" si="27"/>
        <v/>
      </c>
      <c r="AA43" s="14" t="str">
        <f t="shared" si="17"/>
        <v/>
      </c>
      <c r="AC43" s="14" t="str">
        <f t="shared" si="28"/>
        <v/>
      </c>
      <c r="AD43" s="17" t="str">
        <f t="shared" si="29"/>
        <v/>
      </c>
    </row>
    <row r="44" spans="2:30" ht="15" customHeight="1" x14ac:dyDescent="0.55000000000000004">
      <c r="B44" s="118"/>
      <c r="C44" s="449" t="s">
        <v>541</v>
      </c>
      <c r="D44" s="370" t="s">
        <v>574</v>
      </c>
      <c r="E44" s="371"/>
      <c r="F44" s="371"/>
      <c r="G44" s="371"/>
      <c r="H44" s="448"/>
      <c r="I44" s="110"/>
      <c r="J44" s="108" t="s">
        <v>45</v>
      </c>
      <c r="K44" s="370" t="s">
        <v>574</v>
      </c>
      <c r="L44" s="371"/>
      <c r="M44" s="371"/>
      <c r="N44" s="371"/>
      <c r="O44" s="448"/>
      <c r="P44" s="110"/>
      <c r="Q44" s="108" t="s">
        <v>45</v>
      </c>
      <c r="R44" s="120" t="str">
        <f t="shared" si="13"/>
        <v/>
      </c>
      <c r="S44" s="441"/>
      <c r="T44" s="442"/>
      <c r="V44" s="1" t="b">
        <f t="shared" si="25"/>
        <v>1</v>
      </c>
      <c r="W44" s="43" t="str">
        <f t="shared" si="26"/>
        <v/>
      </c>
      <c r="X44" s="43">
        <f>+KintoneからC100エクセル!CP2</f>
        <v>0</v>
      </c>
      <c r="Y44" s="26" t="str">
        <f>+'C100見積依頼書'!AE107</f>
        <v/>
      </c>
      <c r="Z44" s="45" t="str">
        <f t="shared" si="27"/>
        <v/>
      </c>
      <c r="AA44" s="14" t="str">
        <f t="shared" si="17"/>
        <v/>
      </c>
      <c r="AC44" s="14" t="str">
        <f t="shared" si="28"/>
        <v/>
      </c>
      <c r="AD44" s="17" t="str">
        <f t="shared" si="29"/>
        <v/>
      </c>
    </row>
    <row r="45" spans="2:30" ht="15" customHeight="1" x14ac:dyDescent="0.55000000000000004">
      <c r="B45" s="118"/>
      <c r="C45" s="450"/>
      <c r="D45" s="370" t="s">
        <v>532</v>
      </c>
      <c r="E45" s="371"/>
      <c r="F45" s="371"/>
      <c r="G45" s="371"/>
      <c r="H45" s="448"/>
      <c r="I45" s="110"/>
      <c r="J45" s="108" t="s">
        <v>45</v>
      </c>
      <c r="K45" s="370" t="s">
        <v>532</v>
      </c>
      <c r="L45" s="371"/>
      <c r="M45" s="371"/>
      <c r="N45" s="371"/>
      <c r="O45" s="448"/>
      <c r="P45" s="110"/>
      <c r="Q45" s="108" t="s">
        <v>45</v>
      </c>
      <c r="R45" s="120" t="str">
        <f t="shared" si="13"/>
        <v/>
      </c>
      <c r="S45" s="441"/>
      <c r="T45" s="442"/>
      <c r="V45" s="1" t="b">
        <f t="shared" si="25"/>
        <v>1</v>
      </c>
      <c r="W45" s="43" t="str">
        <f t="shared" si="26"/>
        <v/>
      </c>
      <c r="X45" s="43">
        <f>+KintoneからC100エクセル!CQ2</f>
        <v>0</v>
      </c>
      <c r="Y45" s="26" t="str">
        <f>+'C100見積依頼書'!AE108</f>
        <v/>
      </c>
      <c r="Z45" s="45" t="str">
        <f>IF(V45=TRUE,"",W45)</f>
        <v/>
      </c>
      <c r="AA45" s="14" t="str">
        <f t="shared" si="17"/>
        <v/>
      </c>
      <c r="AC45" s="14" t="str">
        <f t="shared" si="28"/>
        <v/>
      </c>
      <c r="AD45" s="17" t="str">
        <f t="shared" si="29"/>
        <v/>
      </c>
    </row>
    <row r="46" spans="2:30" ht="15" customHeight="1" x14ac:dyDescent="0.55000000000000004">
      <c r="B46" s="118"/>
      <c r="C46" s="450"/>
      <c r="D46" s="452" t="s">
        <v>575</v>
      </c>
      <c r="E46" s="453"/>
      <c r="F46" s="453"/>
      <c r="G46" s="453"/>
      <c r="H46" s="454"/>
      <c r="I46" s="110"/>
      <c r="J46" s="108" t="s">
        <v>45</v>
      </c>
      <c r="K46" s="452" t="s">
        <v>575</v>
      </c>
      <c r="L46" s="453"/>
      <c r="M46" s="453"/>
      <c r="N46" s="453"/>
      <c r="O46" s="454"/>
      <c r="P46" s="110"/>
      <c r="Q46" s="108" t="s">
        <v>45</v>
      </c>
      <c r="R46" s="120" t="str">
        <f>IF(V46,"",+$V$9)</f>
        <v/>
      </c>
      <c r="S46" s="441"/>
      <c r="T46" s="442"/>
      <c r="V46" s="1" t="b">
        <f t="shared" si="25"/>
        <v>1</v>
      </c>
      <c r="W46" s="43" t="str">
        <f t="shared" si="26"/>
        <v/>
      </c>
      <c r="X46" s="43">
        <f>+KintoneからC100エクセル!CR2</f>
        <v>0</v>
      </c>
      <c r="Y46" s="26" t="str">
        <f>+'C100見積依頼書'!AE109</f>
        <v/>
      </c>
      <c r="Z46" s="45" t="str">
        <f>IF(V46=TRUE,"",W46)</f>
        <v/>
      </c>
      <c r="AA46" s="14" t="str">
        <f t="shared" si="17"/>
        <v/>
      </c>
      <c r="AC46" s="14" t="str">
        <f t="shared" si="28"/>
        <v/>
      </c>
      <c r="AD46" s="17" t="str">
        <f t="shared" si="29"/>
        <v/>
      </c>
    </row>
    <row r="47" spans="2:30" ht="15" customHeight="1" x14ac:dyDescent="0.55000000000000004">
      <c r="B47" s="118"/>
      <c r="C47" s="451"/>
      <c r="D47" s="362" t="s">
        <v>260</v>
      </c>
      <c r="E47" s="363"/>
      <c r="F47" s="363"/>
      <c r="G47" s="363"/>
      <c r="H47" s="455"/>
      <c r="I47" s="111"/>
      <c r="J47" s="109" t="s">
        <v>45</v>
      </c>
      <c r="K47" s="362" t="s">
        <v>260</v>
      </c>
      <c r="L47" s="363"/>
      <c r="M47" s="363"/>
      <c r="N47" s="363"/>
      <c r="O47" s="455"/>
      <c r="P47" s="111"/>
      <c r="Q47" s="109" t="s">
        <v>45</v>
      </c>
      <c r="R47" s="120" t="str">
        <f t="shared" si="13"/>
        <v/>
      </c>
      <c r="S47" s="456"/>
      <c r="T47" s="457"/>
      <c r="V47" s="1" t="b">
        <f t="shared" si="25"/>
        <v>1</v>
      </c>
      <c r="W47" s="43" t="str">
        <f t="shared" si="26"/>
        <v/>
      </c>
      <c r="X47" s="43">
        <f>+KintoneからC100エクセル!CS2</f>
        <v>0</v>
      </c>
      <c r="Y47" s="26" t="str">
        <f>+'C100見積依頼書'!AE110</f>
        <v/>
      </c>
      <c r="Z47" s="45" t="str">
        <f>IF(V47=TRUE,"",W47)</f>
        <v/>
      </c>
      <c r="AA47" s="14" t="str">
        <f t="shared" si="17"/>
        <v/>
      </c>
      <c r="AC47" s="14" t="str">
        <f t="shared" si="28"/>
        <v/>
      </c>
      <c r="AD47" s="17" t="str">
        <f t="shared" si="29"/>
        <v/>
      </c>
    </row>
    <row r="48" spans="2:30" ht="15" customHeight="1" x14ac:dyDescent="0.55000000000000004">
      <c r="B48" s="431" t="s">
        <v>340</v>
      </c>
      <c r="C48" s="117" t="s">
        <v>539</v>
      </c>
      <c r="D48" s="433" t="str">
        <f t="shared" ref="D48:D50" si="30">IF(Z48=0,"",Z48)</f>
        <v/>
      </c>
      <c r="E48" s="434"/>
      <c r="F48" s="434"/>
      <c r="G48" s="434"/>
      <c r="H48" s="434"/>
      <c r="I48" s="434"/>
      <c r="J48" s="434"/>
      <c r="K48" s="433" t="str">
        <f t="shared" ref="K48:K50" si="31">IF(AA48=0,"",AA48)</f>
        <v/>
      </c>
      <c r="L48" s="434"/>
      <c r="M48" s="434"/>
      <c r="N48" s="434"/>
      <c r="O48" s="434"/>
      <c r="P48" s="434"/>
      <c r="Q48" s="435"/>
      <c r="R48" s="95" t="str">
        <f t="shared" si="13"/>
        <v/>
      </c>
      <c r="S48" s="436"/>
      <c r="T48" s="437"/>
      <c r="U48" s="10"/>
      <c r="V48" s="1" t="b">
        <f t="shared" si="25"/>
        <v>1</v>
      </c>
      <c r="W48" s="43" t="str">
        <f t="shared" ref="W48:W54" si="32">IF(X48=0,"",X48)</f>
        <v/>
      </c>
      <c r="X48" s="43">
        <f>+KintoneからC100エクセル!CT2</f>
        <v>0</v>
      </c>
      <c r="Y48" s="26" t="str">
        <f>+'C100見積依頼書'!AE111</f>
        <v/>
      </c>
      <c r="Z48" s="45" t="str">
        <f t="shared" ref="Z48:Z51" si="33">IF(V48=TRUE,"",W48)</f>
        <v/>
      </c>
      <c r="AA48" s="14" t="str">
        <f t="shared" si="17"/>
        <v/>
      </c>
      <c r="AC48" s="14" t="str">
        <f t="shared" si="28"/>
        <v/>
      </c>
      <c r="AD48" s="17" t="str">
        <f t="shared" si="29"/>
        <v/>
      </c>
    </row>
    <row r="49" spans="2:30" ht="15" customHeight="1" x14ac:dyDescent="0.55000000000000004">
      <c r="B49" s="432"/>
      <c r="C49" s="102" t="s">
        <v>16</v>
      </c>
      <c r="D49" s="438" t="str">
        <f t="shared" si="30"/>
        <v/>
      </c>
      <c r="E49" s="439"/>
      <c r="F49" s="439"/>
      <c r="G49" s="439"/>
      <c r="H49" s="439"/>
      <c r="I49" s="439"/>
      <c r="J49" s="439"/>
      <c r="K49" s="438" t="str">
        <f t="shared" si="31"/>
        <v/>
      </c>
      <c r="L49" s="439"/>
      <c r="M49" s="439"/>
      <c r="N49" s="439"/>
      <c r="O49" s="439"/>
      <c r="P49" s="439"/>
      <c r="Q49" s="440"/>
      <c r="R49" s="94" t="str">
        <f t="shared" si="13"/>
        <v/>
      </c>
      <c r="S49" s="441"/>
      <c r="T49" s="442"/>
      <c r="U49" s="6"/>
      <c r="V49" s="1" t="b">
        <f t="shared" si="25"/>
        <v>1</v>
      </c>
      <c r="W49" s="43" t="str">
        <f t="shared" si="32"/>
        <v/>
      </c>
      <c r="X49" s="43">
        <f>+KintoneからC100エクセル!CU2</f>
        <v>0</v>
      </c>
      <c r="Y49" s="26" t="str">
        <f>+'C100見積依頼書'!AE112</f>
        <v/>
      </c>
      <c r="Z49" s="45" t="str">
        <f t="shared" si="33"/>
        <v/>
      </c>
      <c r="AA49" s="14" t="str">
        <f t="shared" si="17"/>
        <v/>
      </c>
      <c r="AC49" s="14" t="str">
        <f t="shared" si="28"/>
        <v/>
      </c>
      <c r="AD49" s="17" t="str">
        <f t="shared" si="29"/>
        <v/>
      </c>
    </row>
    <row r="50" spans="2:30" ht="15" customHeight="1" x14ac:dyDescent="0.55000000000000004">
      <c r="B50" s="432"/>
      <c r="C50" s="122" t="s">
        <v>540</v>
      </c>
      <c r="D50" s="443" t="str">
        <f t="shared" si="30"/>
        <v/>
      </c>
      <c r="E50" s="444"/>
      <c r="F50" s="444"/>
      <c r="G50" s="444"/>
      <c r="H50" s="444"/>
      <c r="I50" s="444"/>
      <c r="J50" s="444"/>
      <c r="K50" s="443" t="str">
        <f t="shared" si="31"/>
        <v/>
      </c>
      <c r="L50" s="444"/>
      <c r="M50" s="444"/>
      <c r="N50" s="444"/>
      <c r="O50" s="444"/>
      <c r="P50" s="444"/>
      <c r="Q50" s="445"/>
      <c r="R50" s="120" t="str">
        <f t="shared" si="13"/>
        <v/>
      </c>
      <c r="S50" s="446"/>
      <c r="T50" s="447"/>
      <c r="U50" s="6"/>
      <c r="V50" s="1" t="b">
        <f t="shared" si="25"/>
        <v>1</v>
      </c>
      <c r="W50" s="43" t="str">
        <f t="shared" si="32"/>
        <v/>
      </c>
      <c r="X50" s="43">
        <f>+KintoneからC100エクセル!CX2</f>
        <v>0</v>
      </c>
      <c r="Y50" s="26" t="str">
        <f>+'C100見積依頼書'!AE114</f>
        <v/>
      </c>
      <c r="Z50" s="45" t="str">
        <f t="shared" si="33"/>
        <v/>
      </c>
      <c r="AA50" s="14" t="str">
        <f t="shared" si="17"/>
        <v/>
      </c>
      <c r="AC50" s="14" t="str">
        <f t="shared" si="28"/>
        <v/>
      </c>
      <c r="AD50" s="17" t="str">
        <f t="shared" si="29"/>
        <v/>
      </c>
    </row>
    <row r="51" spans="2:30" ht="15" customHeight="1" x14ac:dyDescent="0.55000000000000004">
      <c r="B51" s="118"/>
      <c r="C51" s="449" t="s">
        <v>541</v>
      </c>
      <c r="D51" s="370" t="s">
        <v>574</v>
      </c>
      <c r="E51" s="371"/>
      <c r="F51" s="371"/>
      <c r="G51" s="371"/>
      <c r="H51" s="448"/>
      <c r="I51" s="110"/>
      <c r="J51" s="108" t="s">
        <v>45</v>
      </c>
      <c r="K51" s="370" t="s">
        <v>574</v>
      </c>
      <c r="L51" s="371"/>
      <c r="M51" s="371"/>
      <c r="N51" s="371"/>
      <c r="O51" s="448"/>
      <c r="P51" s="110"/>
      <c r="Q51" s="108" t="s">
        <v>45</v>
      </c>
      <c r="R51" s="94" t="str">
        <f t="shared" si="13"/>
        <v/>
      </c>
      <c r="S51" s="441"/>
      <c r="T51" s="442"/>
      <c r="V51" s="1" t="b">
        <f t="shared" si="25"/>
        <v>1</v>
      </c>
      <c r="W51" s="43" t="str">
        <f t="shared" si="32"/>
        <v/>
      </c>
      <c r="X51" s="43">
        <f>+KintoneからC100エクセル!CY2</f>
        <v>0</v>
      </c>
      <c r="Y51" s="26" t="str">
        <f>+'C100見積依頼書'!AE116</f>
        <v/>
      </c>
      <c r="Z51" s="45" t="str">
        <f t="shared" si="33"/>
        <v/>
      </c>
      <c r="AA51" s="14" t="str">
        <f t="shared" si="17"/>
        <v/>
      </c>
      <c r="AC51" s="14" t="str">
        <f t="shared" si="28"/>
        <v/>
      </c>
      <c r="AD51" s="17" t="str">
        <f t="shared" si="29"/>
        <v/>
      </c>
    </row>
    <row r="52" spans="2:30" ht="15" customHeight="1" x14ac:dyDescent="0.55000000000000004">
      <c r="B52" s="118"/>
      <c r="C52" s="450"/>
      <c r="D52" s="370" t="s">
        <v>532</v>
      </c>
      <c r="E52" s="371"/>
      <c r="F52" s="371"/>
      <c r="G52" s="371"/>
      <c r="H52" s="448"/>
      <c r="I52" s="110"/>
      <c r="J52" s="108" t="s">
        <v>45</v>
      </c>
      <c r="K52" s="370" t="s">
        <v>532</v>
      </c>
      <c r="L52" s="371"/>
      <c r="M52" s="371"/>
      <c r="N52" s="371"/>
      <c r="O52" s="448"/>
      <c r="P52" s="110"/>
      <c r="Q52" s="108" t="s">
        <v>45</v>
      </c>
      <c r="R52" s="94" t="str">
        <f t="shared" si="13"/>
        <v/>
      </c>
      <c r="S52" s="441"/>
      <c r="T52" s="442"/>
      <c r="V52" s="1" t="b">
        <f t="shared" si="25"/>
        <v>1</v>
      </c>
      <c r="W52" s="43" t="str">
        <f t="shared" si="32"/>
        <v/>
      </c>
      <c r="X52" s="43">
        <f>+KintoneからC100エクセル!CZ2</f>
        <v>0</v>
      </c>
      <c r="Y52" s="26" t="str">
        <f>+'C100見積依頼書'!AE117</f>
        <v/>
      </c>
      <c r="Z52" s="45" t="str">
        <f>IF(V52=TRUE,"",W52)</f>
        <v/>
      </c>
      <c r="AA52" s="14" t="str">
        <f t="shared" si="17"/>
        <v/>
      </c>
      <c r="AC52" s="14" t="str">
        <f t="shared" si="28"/>
        <v/>
      </c>
      <c r="AD52" s="17" t="str">
        <f t="shared" si="29"/>
        <v/>
      </c>
    </row>
    <row r="53" spans="2:30" ht="15" customHeight="1" x14ac:dyDescent="0.55000000000000004">
      <c r="B53" s="118"/>
      <c r="C53" s="450"/>
      <c r="D53" s="452" t="s">
        <v>575</v>
      </c>
      <c r="E53" s="453"/>
      <c r="F53" s="453"/>
      <c r="G53" s="453"/>
      <c r="H53" s="454"/>
      <c r="I53" s="110"/>
      <c r="J53" s="108" t="s">
        <v>45</v>
      </c>
      <c r="K53" s="452" t="s">
        <v>575</v>
      </c>
      <c r="L53" s="453"/>
      <c r="M53" s="453"/>
      <c r="N53" s="453"/>
      <c r="O53" s="454"/>
      <c r="P53" s="110"/>
      <c r="Q53" s="108" t="s">
        <v>45</v>
      </c>
      <c r="R53" s="94" t="str">
        <f>IF(V53,"",+$V$9)</f>
        <v/>
      </c>
      <c r="S53" s="441"/>
      <c r="T53" s="442"/>
      <c r="V53" s="1" t="b">
        <f t="shared" si="25"/>
        <v>1</v>
      </c>
      <c r="W53" s="43" t="str">
        <f t="shared" si="32"/>
        <v/>
      </c>
      <c r="X53" s="43">
        <f>+KintoneからC100エクセル!DA2</f>
        <v>0</v>
      </c>
      <c r="Y53" s="26" t="str">
        <f>+'C100見積依頼書'!AE118</f>
        <v/>
      </c>
      <c r="Z53" s="45" t="str">
        <f>IF(V53=TRUE,"",W53)</f>
        <v/>
      </c>
      <c r="AA53" s="14" t="str">
        <f t="shared" si="17"/>
        <v/>
      </c>
      <c r="AC53" s="14" t="str">
        <f t="shared" si="28"/>
        <v/>
      </c>
      <c r="AD53" s="17" t="str">
        <f t="shared" si="29"/>
        <v/>
      </c>
    </row>
    <row r="54" spans="2:30" ht="15" customHeight="1" x14ac:dyDescent="0.55000000000000004">
      <c r="B54" s="118"/>
      <c r="C54" s="451"/>
      <c r="D54" s="362" t="s">
        <v>260</v>
      </c>
      <c r="E54" s="363"/>
      <c r="F54" s="363"/>
      <c r="G54" s="363"/>
      <c r="H54" s="455"/>
      <c r="I54" s="111"/>
      <c r="J54" s="109" t="s">
        <v>45</v>
      </c>
      <c r="K54" s="362" t="s">
        <v>260</v>
      </c>
      <c r="L54" s="363"/>
      <c r="M54" s="363"/>
      <c r="N54" s="363"/>
      <c r="O54" s="455"/>
      <c r="P54" s="111"/>
      <c r="Q54" s="109" t="s">
        <v>45</v>
      </c>
      <c r="R54" s="96" t="str">
        <f t="shared" si="13"/>
        <v/>
      </c>
      <c r="S54" s="456"/>
      <c r="T54" s="457"/>
      <c r="V54" s="1" t="b">
        <f t="shared" si="25"/>
        <v>1</v>
      </c>
      <c r="W54" s="43" t="str">
        <f t="shared" si="32"/>
        <v/>
      </c>
      <c r="X54" s="43">
        <f>+KintoneからC100エクセル!DB2</f>
        <v>0</v>
      </c>
      <c r="Y54" s="26" t="str">
        <f>+'C100見積依頼書'!AE119</f>
        <v/>
      </c>
      <c r="Z54" s="45" t="str">
        <f>IF(V54=TRUE,"",W54)</f>
        <v/>
      </c>
      <c r="AA54" s="14" t="str">
        <f t="shared" si="17"/>
        <v/>
      </c>
      <c r="AC54" s="14" t="str">
        <f t="shared" si="28"/>
        <v/>
      </c>
      <c r="AD54" s="17" t="str">
        <f t="shared" si="29"/>
        <v/>
      </c>
    </row>
    <row r="55" spans="2:30" ht="15" customHeight="1" x14ac:dyDescent="0.55000000000000004">
      <c r="B55" s="431" t="s">
        <v>341</v>
      </c>
      <c r="C55" s="117" t="s">
        <v>539</v>
      </c>
      <c r="D55" s="433" t="str">
        <f t="shared" ref="D55:D57" si="34">IF(Z55=0,"",Z55)</f>
        <v/>
      </c>
      <c r="E55" s="434"/>
      <c r="F55" s="434"/>
      <c r="G55" s="434"/>
      <c r="H55" s="434"/>
      <c r="I55" s="434"/>
      <c r="J55" s="434"/>
      <c r="K55" s="433" t="str">
        <f t="shared" ref="K55:K57" si="35">IF(AA55=0,"",AA55)</f>
        <v/>
      </c>
      <c r="L55" s="434"/>
      <c r="M55" s="434"/>
      <c r="N55" s="434"/>
      <c r="O55" s="434"/>
      <c r="P55" s="434"/>
      <c r="Q55" s="435"/>
      <c r="R55" s="95" t="str">
        <f t="shared" si="13"/>
        <v/>
      </c>
      <c r="S55" s="436"/>
      <c r="T55" s="437"/>
      <c r="U55" s="10"/>
      <c r="V55" s="1" t="b">
        <f t="shared" si="25"/>
        <v>1</v>
      </c>
      <c r="W55" s="43" t="str">
        <f t="shared" ref="W55:W61" si="36">IF(X55=0,"",X55)</f>
        <v/>
      </c>
      <c r="X55" s="43">
        <f>+KintoneからC100エクセル!DC2</f>
        <v>0</v>
      </c>
      <c r="Y55" s="26" t="str">
        <f>+'C100見積依頼書'!AE120</f>
        <v/>
      </c>
      <c r="Z55" s="45" t="str">
        <f t="shared" ref="Z55:Z58" si="37">IF(V55=TRUE,"",W55)</f>
        <v/>
      </c>
      <c r="AA55" s="14" t="str">
        <f t="shared" si="17"/>
        <v/>
      </c>
      <c r="AC55" s="14" t="str">
        <f t="shared" si="28"/>
        <v/>
      </c>
      <c r="AD55" s="17" t="str">
        <f t="shared" si="29"/>
        <v/>
      </c>
    </row>
    <row r="56" spans="2:30" ht="15" customHeight="1" x14ac:dyDescent="0.55000000000000004">
      <c r="B56" s="432"/>
      <c r="C56" s="102" t="s">
        <v>16</v>
      </c>
      <c r="D56" s="438" t="str">
        <f t="shared" si="34"/>
        <v/>
      </c>
      <c r="E56" s="439"/>
      <c r="F56" s="439"/>
      <c r="G56" s="439"/>
      <c r="H56" s="439"/>
      <c r="I56" s="439"/>
      <c r="J56" s="439"/>
      <c r="K56" s="438" t="str">
        <f t="shared" si="35"/>
        <v/>
      </c>
      <c r="L56" s="439"/>
      <c r="M56" s="439"/>
      <c r="N56" s="439"/>
      <c r="O56" s="439"/>
      <c r="P56" s="439"/>
      <c r="Q56" s="440"/>
      <c r="R56" s="94" t="str">
        <f t="shared" si="13"/>
        <v/>
      </c>
      <c r="S56" s="441"/>
      <c r="T56" s="442"/>
      <c r="U56" s="6"/>
      <c r="V56" s="1" t="b">
        <f t="shared" si="25"/>
        <v>1</v>
      </c>
      <c r="W56" s="43" t="str">
        <f t="shared" si="36"/>
        <v/>
      </c>
      <c r="X56" s="43">
        <f>+KintoneからC100エクセル!DD2</f>
        <v>0</v>
      </c>
      <c r="Y56" s="26" t="str">
        <f>+'C100見積依頼書'!AE121</f>
        <v/>
      </c>
      <c r="Z56" s="45" t="str">
        <f t="shared" si="37"/>
        <v/>
      </c>
      <c r="AA56" s="14" t="str">
        <f t="shared" si="17"/>
        <v/>
      </c>
      <c r="AC56" s="14" t="str">
        <f t="shared" si="28"/>
        <v/>
      </c>
      <c r="AD56" s="17" t="str">
        <f t="shared" si="29"/>
        <v/>
      </c>
    </row>
    <row r="57" spans="2:30" ht="15" customHeight="1" x14ac:dyDescent="0.55000000000000004">
      <c r="B57" s="432"/>
      <c r="C57" s="122" t="s">
        <v>540</v>
      </c>
      <c r="D57" s="443" t="str">
        <f t="shared" si="34"/>
        <v/>
      </c>
      <c r="E57" s="444"/>
      <c r="F57" s="444"/>
      <c r="G57" s="444"/>
      <c r="H57" s="444"/>
      <c r="I57" s="444"/>
      <c r="J57" s="444"/>
      <c r="K57" s="443" t="str">
        <f t="shared" si="35"/>
        <v/>
      </c>
      <c r="L57" s="444"/>
      <c r="M57" s="444"/>
      <c r="N57" s="444"/>
      <c r="O57" s="444"/>
      <c r="P57" s="444"/>
      <c r="Q57" s="445"/>
      <c r="R57" s="120" t="str">
        <f t="shared" si="13"/>
        <v/>
      </c>
      <c r="S57" s="446"/>
      <c r="T57" s="447"/>
      <c r="U57" s="6"/>
      <c r="V57" s="1" t="b">
        <f t="shared" si="25"/>
        <v>1</v>
      </c>
      <c r="W57" s="43" t="str">
        <f t="shared" si="36"/>
        <v/>
      </c>
      <c r="X57" s="43">
        <f>+KintoneからC100エクセル!DG2</f>
        <v>0</v>
      </c>
      <c r="Y57" s="26" t="str">
        <f>+'C100見積依頼書'!AE123</f>
        <v/>
      </c>
      <c r="Z57" s="45" t="str">
        <f t="shared" si="37"/>
        <v/>
      </c>
      <c r="AA57" s="14" t="str">
        <f t="shared" si="17"/>
        <v/>
      </c>
      <c r="AC57" s="14" t="str">
        <f t="shared" si="28"/>
        <v/>
      </c>
      <c r="AD57" s="17" t="str">
        <f t="shared" si="29"/>
        <v/>
      </c>
    </row>
    <row r="58" spans="2:30" ht="15" customHeight="1" x14ac:dyDescent="0.55000000000000004">
      <c r="B58" s="118"/>
      <c r="C58" s="449" t="s">
        <v>541</v>
      </c>
      <c r="D58" s="370" t="s">
        <v>574</v>
      </c>
      <c r="E58" s="371"/>
      <c r="F58" s="371"/>
      <c r="G58" s="371"/>
      <c r="H58" s="448"/>
      <c r="I58" s="110"/>
      <c r="J58" s="108" t="s">
        <v>45</v>
      </c>
      <c r="K58" s="370" t="s">
        <v>574</v>
      </c>
      <c r="L58" s="371"/>
      <c r="M58" s="371"/>
      <c r="N58" s="371"/>
      <c r="O58" s="448"/>
      <c r="P58" s="110"/>
      <c r="Q58" s="108" t="s">
        <v>45</v>
      </c>
      <c r="R58" s="94" t="str">
        <f t="shared" si="13"/>
        <v/>
      </c>
      <c r="S58" s="441"/>
      <c r="T58" s="442"/>
      <c r="V58" s="1" t="b">
        <f t="shared" si="25"/>
        <v>1</v>
      </c>
      <c r="W58" s="43" t="str">
        <f t="shared" si="36"/>
        <v/>
      </c>
      <c r="X58" s="43">
        <f>+KintoneからC100エクセル!DH2</f>
        <v>0</v>
      </c>
      <c r="Y58" s="26" t="str">
        <f>+'C100見積依頼書'!AE125</f>
        <v/>
      </c>
      <c r="Z58" s="45" t="str">
        <f t="shared" si="37"/>
        <v/>
      </c>
      <c r="AA58" s="14" t="str">
        <f t="shared" si="17"/>
        <v/>
      </c>
      <c r="AC58" s="14" t="str">
        <f t="shared" si="28"/>
        <v/>
      </c>
      <c r="AD58" s="17" t="str">
        <f t="shared" si="29"/>
        <v/>
      </c>
    </row>
    <row r="59" spans="2:30" ht="15" customHeight="1" x14ac:dyDescent="0.55000000000000004">
      <c r="B59" s="118"/>
      <c r="C59" s="450"/>
      <c r="D59" s="370" t="s">
        <v>532</v>
      </c>
      <c r="E59" s="371"/>
      <c r="F59" s="371"/>
      <c r="G59" s="371"/>
      <c r="H59" s="448"/>
      <c r="I59" s="110"/>
      <c r="J59" s="108" t="s">
        <v>45</v>
      </c>
      <c r="K59" s="370" t="s">
        <v>532</v>
      </c>
      <c r="L59" s="371"/>
      <c r="M59" s="371"/>
      <c r="N59" s="371"/>
      <c r="O59" s="448"/>
      <c r="P59" s="110"/>
      <c r="Q59" s="108" t="s">
        <v>45</v>
      </c>
      <c r="R59" s="94" t="str">
        <f t="shared" si="13"/>
        <v/>
      </c>
      <c r="S59" s="441"/>
      <c r="T59" s="442"/>
      <c r="V59" s="1" t="b">
        <f t="shared" si="25"/>
        <v>1</v>
      </c>
      <c r="W59" s="43" t="str">
        <f t="shared" si="36"/>
        <v/>
      </c>
      <c r="X59" s="43">
        <f>+KintoneからC100エクセル!DI2</f>
        <v>0</v>
      </c>
      <c r="Y59" s="26" t="str">
        <f>+'C100見積依頼書'!AE126</f>
        <v/>
      </c>
      <c r="Z59" s="45" t="str">
        <f>IF(V59=TRUE,"",W59)</f>
        <v/>
      </c>
      <c r="AA59" s="14" t="str">
        <f t="shared" si="17"/>
        <v/>
      </c>
      <c r="AC59" s="14" t="str">
        <f t="shared" si="28"/>
        <v/>
      </c>
      <c r="AD59" s="17" t="str">
        <f t="shared" si="29"/>
        <v/>
      </c>
    </row>
    <row r="60" spans="2:30" ht="15" customHeight="1" x14ac:dyDescent="0.55000000000000004">
      <c r="B60" s="118"/>
      <c r="C60" s="450"/>
      <c r="D60" s="452" t="s">
        <v>575</v>
      </c>
      <c r="E60" s="453"/>
      <c r="F60" s="453"/>
      <c r="G60" s="453"/>
      <c r="H60" s="454"/>
      <c r="I60" s="110"/>
      <c r="J60" s="108" t="s">
        <v>45</v>
      </c>
      <c r="K60" s="452" t="s">
        <v>575</v>
      </c>
      <c r="L60" s="453"/>
      <c r="M60" s="453"/>
      <c r="N60" s="453"/>
      <c r="O60" s="454"/>
      <c r="P60" s="110"/>
      <c r="Q60" s="108" t="s">
        <v>45</v>
      </c>
      <c r="R60" s="94" t="str">
        <f>IF(V60,"",+$V$9)</f>
        <v/>
      </c>
      <c r="S60" s="441"/>
      <c r="T60" s="442"/>
      <c r="V60" s="1" t="b">
        <f t="shared" si="25"/>
        <v>1</v>
      </c>
      <c r="W60" s="43" t="str">
        <f t="shared" si="36"/>
        <v/>
      </c>
      <c r="X60" s="43">
        <f>+KintoneからC100エクセル!DJ2</f>
        <v>0</v>
      </c>
      <c r="Y60" s="26" t="str">
        <f>+'C100見積依頼書'!AE127</f>
        <v/>
      </c>
      <c r="Z60" s="45" t="str">
        <f>IF(V60=TRUE,"",W60)</f>
        <v/>
      </c>
      <c r="AA60" s="14" t="str">
        <f t="shared" si="17"/>
        <v/>
      </c>
      <c r="AC60" s="14" t="str">
        <f t="shared" si="28"/>
        <v/>
      </c>
      <c r="AD60" s="17" t="str">
        <f t="shared" si="29"/>
        <v/>
      </c>
    </row>
    <row r="61" spans="2:30" ht="15" customHeight="1" x14ac:dyDescent="0.55000000000000004">
      <c r="B61" s="118"/>
      <c r="C61" s="451"/>
      <c r="D61" s="362" t="s">
        <v>260</v>
      </c>
      <c r="E61" s="363"/>
      <c r="F61" s="363"/>
      <c r="G61" s="363"/>
      <c r="H61" s="455"/>
      <c r="I61" s="111"/>
      <c r="J61" s="109" t="s">
        <v>45</v>
      </c>
      <c r="K61" s="362" t="s">
        <v>260</v>
      </c>
      <c r="L61" s="363"/>
      <c r="M61" s="363"/>
      <c r="N61" s="363"/>
      <c r="O61" s="455"/>
      <c r="P61" s="111"/>
      <c r="Q61" s="109" t="s">
        <v>45</v>
      </c>
      <c r="R61" s="96" t="str">
        <f t="shared" si="13"/>
        <v/>
      </c>
      <c r="S61" s="456"/>
      <c r="T61" s="457"/>
      <c r="V61" s="1" t="b">
        <f t="shared" si="25"/>
        <v>1</v>
      </c>
      <c r="W61" s="43" t="str">
        <f t="shared" si="36"/>
        <v/>
      </c>
      <c r="X61" s="43">
        <f>+KintoneからC100エクセル!DK2</f>
        <v>0</v>
      </c>
      <c r="Y61" s="26" t="str">
        <f>+'C100見積依頼書'!AE128</f>
        <v/>
      </c>
      <c r="Z61" s="45" t="str">
        <f>IF(V61=TRUE,"",W61)</f>
        <v/>
      </c>
      <c r="AA61" s="14" t="str">
        <f t="shared" si="17"/>
        <v/>
      </c>
      <c r="AC61" s="14" t="str">
        <f t="shared" si="28"/>
        <v/>
      </c>
      <c r="AD61" s="17" t="str">
        <f t="shared" si="29"/>
        <v/>
      </c>
    </row>
    <row r="62" spans="2:30" ht="15" customHeight="1" x14ac:dyDescent="0.55000000000000004">
      <c r="B62" s="431" t="s">
        <v>342</v>
      </c>
      <c r="C62" s="117" t="s">
        <v>539</v>
      </c>
      <c r="D62" s="433" t="str">
        <f t="shared" ref="D62:D64" si="38">IF(Z62=0,"",Z62)</f>
        <v/>
      </c>
      <c r="E62" s="434"/>
      <c r="F62" s="434"/>
      <c r="G62" s="434"/>
      <c r="H62" s="434"/>
      <c r="I62" s="434"/>
      <c r="J62" s="434"/>
      <c r="K62" s="433" t="str">
        <f t="shared" ref="K62:K64" si="39">IF(AA62=0,"",AA62)</f>
        <v/>
      </c>
      <c r="L62" s="434"/>
      <c r="M62" s="434"/>
      <c r="N62" s="434"/>
      <c r="O62" s="434"/>
      <c r="P62" s="434"/>
      <c r="Q62" s="435"/>
      <c r="R62" s="95" t="str">
        <f>IF(V62,"",+$V$9)</f>
        <v/>
      </c>
      <c r="S62" s="436"/>
      <c r="T62" s="437"/>
      <c r="U62" s="10"/>
      <c r="V62" s="1" t="b">
        <f t="shared" si="25"/>
        <v>1</v>
      </c>
      <c r="W62" s="43" t="str">
        <f t="shared" ref="W62:W68" si="40">IF(X62=0,"",X62)</f>
        <v/>
      </c>
      <c r="X62" s="43">
        <f>+KintoneからC100エクセル!DL2</f>
        <v>0</v>
      </c>
      <c r="Y62" s="26" t="str">
        <f>+'C100見積依頼書'!AE129</f>
        <v/>
      </c>
      <c r="Z62" s="45" t="str">
        <f t="shared" ref="Z62:Z65" si="41">IF(V62=TRUE,"",W62)</f>
        <v/>
      </c>
      <c r="AA62" s="14" t="str">
        <f t="shared" si="17"/>
        <v/>
      </c>
      <c r="AC62" s="14" t="str">
        <f t="shared" si="28"/>
        <v/>
      </c>
      <c r="AD62" s="17" t="str">
        <f t="shared" si="29"/>
        <v/>
      </c>
    </row>
    <row r="63" spans="2:30" ht="15" customHeight="1" x14ac:dyDescent="0.55000000000000004">
      <c r="B63" s="432"/>
      <c r="C63" s="102" t="s">
        <v>16</v>
      </c>
      <c r="D63" s="438" t="str">
        <f t="shared" si="38"/>
        <v/>
      </c>
      <c r="E63" s="439"/>
      <c r="F63" s="439"/>
      <c r="G63" s="439"/>
      <c r="H63" s="439"/>
      <c r="I63" s="439"/>
      <c r="J63" s="439"/>
      <c r="K63" s="438" t="str">
        <f t="shared" si="39"/>
        <v/>
      </c>
      <c r="L63" s="439"/>
      <c r="M63" s="439"/>
      <c r="N63" s="439"/>
      <c r="O63" s="439"/>
      <c r="P63" s="439"/>
      <c r="Q63" s="440"/>
      <c r="R63" s="94" t="str">
        <f t="shared" si="13"/>
        <v/>
      </c>
      <c r="S63" s="441"/>
      <c r="T63" s="442"/>
      <c r="U63" s="6"/>
      <c r="V63" s="1" t="b">
        <f t="shared" si="25"/>
        <v>1</v>
      </c>
      <c r="W63" s="43" t="str">
        <f t="shared" si="40"/>
        <v/>
      </c>
      <c r="X63" s="43">
        <f>+KintoneからC100エクセル!DM2</f>
        <v>0</v>
      </c>
      <c r="Y63" s="26" t="str">
        <f>+'C100見積依頼書'!AE130</f>
        <v/>
      </c>
      <c r="Z63" s="45" t="str">
        <f t="shared" si="41"/>
        <v/>
      </c>
      <c r="AA63" s="14" t="str">
        <f t="shared" si="17"/>
        <v/>
      </c>
      <c r="AC63" s="14" t="str">
        <f t="shared" si="28"/>
        <v/>
      </c>
      <c r="AD63" s="17" t="str">
        <f t="shared" si="29"/>
        <v/>
      </c>
    </row>
    <row r="64" spans="2:30" ht="15" customHeight="1" x14ac:dyDescent="0.55000000000000004">
      <c r="B64" s="432"/>
      <c r="C64" s="122" t="s">
        <v>540</v>
      </c>
      <c r="D64" s="443" t="str">
        <f t="shared" si="38"/>
        <v/>
      </c>
      <c r="E64" s="444"/>
      <c r="F64" s="444"/>
      <c r="G64" s="444"/>
      <c r="H64" s="444"/>
      <c r="I64" s="444"/>
      <c r="J64" s="444"/>
      <c r="K64" s="443" t="str">
        <f t="shared" si="39"/>
        <v/>
      </c>
      <c r="L64" s="444"/>
      <c r="M64" s="444"/>
      <c r="N64" s="444"/>
      <c r="O64" s="444"/>
      <c r="P64" s="444"/>
      <c r="Q64" s="445"/>
      <c r="R64" s="120" t="str">
        <f t="shared" si="13"/>
        <v/>
      </c>
      <c r="S64" s="446"/>
      <c r="T64" s="447"/>
      <c r="U64" s="6"/>
      <c r="V64" s="1" t="b">
        <f t="shared" si="25"/>
        <v>1</v>
      </c>
      <c r="W64" s="43" t="str">
        <f t="shared" si="40"/>
        <v/>
      </c>
      <c r="X64" s="43">
        <f>+KintoneからC100エクセル!DP2</f>
        <v>0</v>
      </c>
      <c r="Y64" s="26" t="str">
        <f>+'C100見積依頼書'!AE132</f>
        <v/>
      </c>
      <c r="Z64" s="45" t="str">
        <f t="shared" si="41"/>
        <v/>
      </c>
      <c r="AA64" s="14" t="str">
        <f t="shared" si="17"/>
        <v/>
      </c>
      <c r="AC64" s="14" t="str">
        <f t="shared" si="28"/>
        <v/>
      </c>
      <c r="AD64" s="17" t="str">
        <f t="shared" si="29"/>
        <v/>
      </c>
    </row>
    <row r="65" spans="2:30" ht="15" customHeight="1" x14ac:dyDescent="0.55000000000000004">
      <c r="B65" s="118"/>
      <c r="C65" s="449" t="s">
        <v>541</v>
      </c>
      <c r="D65" s="370" t="s">
        <v>574</v>
      </c>
      <c r="E65" s="371"/>
      <c r="F65" s="371"/>
      <c r="G65" s="371"/>
      <c r="H65" s="448"/>
      <c r="I65" s="110"/>
      <c r="J65" s="108" t="s">
        <v>45</v>
      </c>
      <c r="K65" s="370" t="s">
        <v>574</v>
      </c>
      <c r="L65" s="371"/>
      <c r="M65" s="371"/>
      <c r="N65" s="371"/>
      <c r="O65" s="448"/>
      <c r="P65" s="110"/>
      <c r="Q65" s="108" t="s">
        <v>45</v>
      </c>
      <c r="R65" s="94" t="str">
        <f t="shared" si="13"/>
        <v/>
      </c>
      <c r="S65" s="441"/>
      <c r="T65" s="442"/>
      <c r="V65" s="1" t="b">
        <f t="shared" si="25"/>
        <v>1</v>
      </c>
      <c r="W65" s="43" t="str">
        <f t="shared" si="40"/>
        <v/>
      </c>
      <c r="X65" s="43">
        <f>+KintoneからC100エクセル!DQ2</f>
        <v>0</v>
      </c>
      <c r="Y65" s="26" t="str">
        <f>+'C100見積依頼書'!AE134</f>
        <v/>
      </c>
      <c r="Z65" s="45" t="str">
        <f t="shared" si="41"/>
        <v/>
      </c>
      <c r="AA65" s="14" t="str">
        <f t="shared" si="17"/>
        <v/>
      </c>
      <c r="AC65" s="14" t="str">
        <f t="shared" si="28"/>
        <v/>
      </c>
      <c r="AD65" s="17" t="str">
        <f t="shared" si="29"/>
        <v/>
      </c>
    </row>
    <row r="66" spans="2:30" ht="15" customHeight="1" x14ac:dyDescent="0.55000000000000004">
      <c r="B66" s="118"/>
      <c r="C66" s="450"/>
      <c r="D66" s="370" t="s">
        <v>532</v>
      </c>
      <c r="E66" s="371"/>
      <c r="F66" s="371"/>
      <c r="G66" s="371"/>
      <c r="H66" s="448"/>
      <c r="I66" s="110"/>
      <c r="J66" s="108" t="s">
        <v>45</v>
      </c>
      <c r="K66" s="370" t="s">
        <v>532</v>
      </c>
      <c r="L66" s="371"/>
      <c r="M66" s="371"/>
      <c r="N66" s="371"/>
      <c r="O66" s="448"/>
      <c r="P66" s="110"/>
      <c r="Q66" s="108" t="s">
        <v>45</v>
      </c>
      <c r="R66" s="94" t="str">
        <f t="shared" si="13"/>
        <v/>
      </c>
      <c r="S66" s="441"/>
      <c r="T66" s="442"/>
      <c r="V66" s="1" t="b">
        <f t="shared" si="25"/>
        <v>1</v>
      </c>
      <c r="W66" s="43" t="str">
        <f t="shared" si="40"/>
        <v/>
      </c>
      <c r="X66" s="43">
        <f>+KintoneからC100エクセル!DR2</f>
        <v>0</v>
      </c>
      <c r="Y66" s="26" t="str">
        <f>+'C100見積依頼書'!AE135</f>
        <v/>
      </c>
      <c r="Z66" s="45" t="str">
        <f>IF(V66=TRUE,"",W66)</f>
        <v/>
      </c>
      <c r="AA66" s="14" t="str">
        <f t="shared" si="17"/>
        <v/>
      </c>
      <c r="AC66" s="14" t="str">
        <f t="shared" si="28"/>
        <v/>
      </c>
      <c r="AD66" s="17" t="str">
        <f t="shared" si="29"/>
        <v/>
      </c>
    </row>
    <row r="67" spans="2:30" ht="15" customHeight="1" x14ac:dyDescent="0.55000000000000004">
      <c r="B67" s="118"/>
      <c r="C67" s="450"/>
      <c r="D67" s="452" t="s">
        <v>575</v>
      </c>
      <c r="E67" s="453"/>
      <c r="F67" s="453"/>
      <c r="G67" s="453"/>
      <c r="H67" s="454"/>
      <c r="I67" s="110"/>
      <c r="J67" s="108" t="s">
        <v>45</v>
      </c>
      <c r="K67" s="452" t="s">
        <v>575</v>
      </c>
      <c r="L67" s="453"/>
      <c r="M67" s="453"/>
      <c r="N67" s="453"/>
      <c r="O67" s="454"/>
      <c r="P67" s="110"/>
      <c r="Q67" s="108" t="s">
        <v>45</v>
      </c>
      <c r="R67" s="94" t="str">
        <f>IF(V67,"",+$V$9)</f>
        <v/>
      </c>
      <c r="S67" s="441"/>
      <c r="T67" s="442"/>
      <c r="V67" s="1" t="b">
        <f t="shared" si="25"/>
        <v>1</v>
      </c>
      <c r="W67" s="43" t="str">
        <f t="shared" si="40"/>
        <v/>
      </c>
      <c r="X67" s="43">
        <f>+KintoneからC100エクセル!DS2</f>
        <v>0</v>
      </c>
      <c r="Y67" s="26" t="str">
        <f>+'C100見積依頼書'!AE136</f>
        <v/>
      </c>
      <c r="Z67" s="45" t="str">
        <f>IF(V67=TRUE,"",W67)</f>
        <v/>
      </c>
      <c r="AA67" s="14" t="str">
        <f t="shared" si="17"/>
        <v/>
      </c>
      <c r="AC67" s="14" t="str">
        <f t="shared" si="28"/>
        <v/>
      </c>
      <c r="AD67" s="17" t="str">
        <f t="shared" si="29"/>
        <v/>
      </c>
    </row>
    <row r="68" spans="2:30" ht="15" customHeight="1" x14ac:dyDescent="0.55000000000000004">
      <c r="B68" s="118"/>
      <c r="C68" s="451"/>
      <c r="D68" s="362" t="s">
        <v>260</v>
      </c>
      <c r="E68" s="363"/>
      <c r="F68" s="363"/>
      <c r="G68" s="363"/>
      <c r="H68" s="455"/>
      <c r="I68" s="111"/>
      <c r="J68" s="109" t="s">
        <v>45</v>
      </c>
      <c r="K68" s="362" t="s">
        <v>260</v>
      </c>
      <c r="L68" s="363"/>
      <c r="M68" s="363"/>
      <c r="N68" s="363"/>
      <c r="O68" s="455"/>
      <c r="P68" s="111"/>
      <c r="Q68" s="109" t="s">
        <v>45</v>
      </c>
      <c r="R68" s="96" t="str">
        <f t="shared" si="13"/>
        <v/>
      </c>
      <c r="S68" s="456"/>
      <c r="T68" s="457"/>
      <c r="V68" s="1" t="b">
        <f t="shared" si="25"/>
        <v>1</v>
      </c>
      <c r="W68" s="43" t="str">
        <f t="shared" si="40"/>
        <v/>
      </c>
      <c r="X68" s="43">
        <f>+KintoneからC100エクセル!DT2</f>
        <v>0</v>
      </c>
      <c r="Y68" s="26" t="str">
        <f>+'C100見積依頼書'!AE137</f>
        <v/>
      </c>
      <c r="Z68" s="45" t="str">
        <f>IF(V68=TRUE,"",W68)</f>
        <v/>
      </c>
      <c r="AA68" s="14" t="str">
        <f t="shared" si="17"/>
        <v/>
      </c>
      <c r="AC68" s="14" t="str">
        <f t="shared" si="28"/>
        <v/>
      </c>
      <c r="AD68" s="17" t="str">
        <f t="shared" si="29"/>
        <v/>
      </c>
    </row>
    <row r="69" spans="2:30" ht="15" customHeight="1" x14ac:dyDescent="0.55000000000000004">
      <c r="B69" s="431" t="s">
        <v>343</v>
      </c>
      <c r="C69" s="117" t="s">
        <v>539</v>
      </c>
      <c r="D69" s="433" t="str">
        <f t="shared" ref="D69:D71" si="42">IF(Z69=0,"",Z69)</f>
        <v/>
      </c>
      <c r="E69" s="434"/>
      <c r="F69" s="434"/>
      <c r="G69" s="434"/>
      <c r="H69" s="434"/>
      <c r="I69" s="434"/>
      <c r="J69" s="434"/>
      <c r="K69" s="433" t="str">
        <f t="shared" ref="K69:K71" si="43">IF(AA69=0,"",AA69)</f>
        <v/>
      </c>
      <c r="L69" s="434"/>
      <c r="M69" s="434"/>
      <c r="N69" s="434"/>
      <c r="O69" s="434"/>
      <c r="P69" s="434"/>
      <c r="Q69" s="435"/>
      <c r="R69" s="95" t="str">
        <f>IF(V69,"",+$V$9)</f>
        <v/>
      </c>
      <c r="S69" s="436"/>
      <c r="T69" s="437"/>
      <c r="U69" s="10"/>
      <c r="V69" s="1" t="b">
        <f t="shared" si="25"/>
        <v>1</v>
      </c>
      <c r="W69" s="43" t="str">
        <f t="shared" ref="W69:W75" si="44">IF(X69=0,"",X69)</f>
        <v/>
      </c>
      <c r="X69" s="43">
        <f>+KintoneからC100エクセル!DU2</f>
        <v>0</v>
      </c>
      <c r="Y69" s="26" t="str">
        <f>+'C100見積依頼書'!AE138</f>
        <v/>
      </c>
      <c r="Z69" s="45" t="str">
        <f t="shared" ref="Z69:Z72" si="45">IF(V69=TRUE,"",W69)</f>
        <v/>
      </c>
      <c r="AA69" s="14" t="str">
        <f t="shared" si="17"/>
        <v/>
      </c>
      <c r="AC69" s="14" t="str">
        <f t="shared" si="28"/>
        <v/>
      </c>
      <c r="AD69" s="17" t="str">
        <f t="shared" si="29"/>
        <v/>
      </c>
    </row>
    <row r="70" spans="2:30" ht="15" customHeight="1" x14ac:dyDescent="0.55000000000000004">
      <c r="B70" s="432"/>
      <c r="C70" s="102" t="s">
        <v>16</v>
      </c>
      <c r="D70" s="438" t="str">
        <f t="shared" si="42"/>
        <v/>
      </c>
      <c r="E70" s="439"/>
      <c r="F70" s="439"/>
      <c r="G70" s="439"/>
      <c r="H70" s="439"/>
      <c r="I70" s="439"/>
      <c r="J70" s="439"/>
      <c r="K70" s="438" t="str">
        <f t="shared" si="43"/>
        <v/>
      </c>
      <c r="L70" s="439"/>
      <c r="M70" s="439"/>
      <c r="N70" s="439"/>
      <c r="O70" s="439"/>
      <c r="P70" s="439"/>
      <c r="Q70" s="440"/>
      <c r="R70" s="94" t="str">
        <f t="shared" si="13"/>
        <v/>
      </c>
      <c r="S70" s="441"/>
      <c r="T70" s="442"/>
      <c r="U70" s="6"/>
      <c r="V70" s="1" t="b">
        <f t="shared" si="25"/>
        <v>1</v>
      </c>
      <c r="W70" s="43" t="str">
        <f t="shared" si="44"/>
        <v/>
      </c>
      <c r="X70" s="43">
        <f>+KintoneからC100エクセル!DV2</f>
        <v>0</v>
      </c>
      <c r="Y70" s="26" t="str">
        <f>+'C100見積依頼書'!AE139</f>
        <v/>
      </c>
      <c r="Z70" s="45" t="str">
        <f t="shared" si="45"/>
        <v/>
      </c>
      <c r="AA70" s="14" t="str">
        <f t="shared" si="17"/>
        <v/>
      </c>
      <c r="AC70" s="14" t="str">
        <f t="shared" si="28"/>
        <v/>
      </c>
      <c r="AD70" s="17" t="str">
        <f t="shared" si="29"/>
        <v/>
      </c>
    </row>
    <row r="71" spans="2:30" ht="15" customHeight="1" x14ac:dyDescent="0.55000000000000004">
      <c r="B71" s="432"/>
      <c r="C71" s="122" t="s">
        <v>540</v>
      </c>
      <c r="D71" s="443" t="str">
        <f t="shared" si="42"/>
        <v/>
      </c>
      <c r="E71" s="444"/>
      <c r="F71" s="444"/>
      <c r="G71" s="444"/>
      <c r="H71" s="444"/>
      <c r="I71" s="444"/>
      <c r="J71" s="444"/>
      <c r="K71" s="443" t="str">
        <f t="shared" si="43"/>
        <v/>
      </c>
      <c r="L71" s="444"/>
      <c r="M71" s="444"/>
      <c r="N71" s="444"/>
      <c r="O71" s="444"/>
      <c r="P71" s="444"/>
      <c r="Q71" s="445"/>
      <c r="R71" s="120" t="str">
        <f t="shared" si="13"/>
        <v/>
      </c>
      <c r="S71" s="446"/>
      <c r="T71" s="447"/>
      <c r="U71" s="6"/>
      <c r="V71" s="1" t="b">
        <f t="shared" si="25"/>
        <v>1</v>
      </c>
      <c r="W71" s="43" t="str">
        <f t="shared" si="44"/>
        <v/>
      </c>
      <c r="X71" s="43">
        <f>+KintoneからC100エクセル!DY2</f>
        <v>0</v>
      </c>
      <c r="Y71" s="26" t="str">
        <f>+'C100見積依頼書'!AE141</f>
        <v/>
      </c>
      <c r="Z71" s="45" t="str">
        <f t="shared" si="45"/>
        <v/>
      </c>
      <c r="AA71" s="14" t="str">
        <f t="shared" si="17"/>
        <v/>
      </c>
      <c r="AC71" s="14" t="str">
        <f t="shared" si="28"/>
        <v/>
      </c>
      <c r="AD71" s="17" t="str">
        <f t="shared" si="29"/>
        <v/>
      </c>
    </row>
    <row r="72" spans="2:30" ht="15" customHeight="1" x14ac:dyDescent="0.55000000000000004">
      <c r="B72" s="118"/>
      <c r="C72" s="449" t="s">
        <v>541</v>
      </c>
      <c r="D72" s="370" t="s">
        <v>574</v>
      </c>
      <c r="E72" s="371"/>
      <c r="F72" s="371"/>
      <c r="G72" s="371"/>
      <c r="H72" s="448"/>
      <c r="I72" s="110"/>
      <c r="J72" s="108" t="s">
        <v>45</v>
      </c>
      <c r="K72" s="370" t="s">
        <v>574</v>
      </c>
      <c r="L72" s="371"/>
      <c r="M72" s="371"/>
      <c r="N72" s="371"/>
      <c r="O72" s="448"/>
      <c r="P72" s="110"/>
      <c r="Q72" s="108" t="s">
        <v>45</v>
      </c>
      <c r="R72" s="94" t="str">
        <f t="shared" si="13"/>
        <v/>
      </c>
      <c r="S72" s="441"/>
      <c r="T72" s="442"/>
      <c r="V72" s="1" t="b">
        <f t="shared" si="25"/>
        <v>1</v>
      </c>
      <c r="W72" s="43" t="str">
        <f t="shared" si="44"/>
        <v/>
      </c>
      <c r="X72" s="43">
        <f>+KintoneからC100エクセル!DZ2</f>
        <v>0</v>
      </c>
      <c r="Y72" s="26" t="str">
        <f>+'C100見積依頼書'!AE143</f>
        <v/>
      </c>
      <c r="Z72" s="45" t="str">
        <f t="shared" si="45"/>
        <v/>
      </c>
      <c r="AA72" s="14" t="str">
        <f t="shared" si="17"/>
        <v/>
      </c>
      <c r="AC72" s="14" t="str">
        <f t="shared" si="28"/>
        <v/>
      </c>
      <c r="AD72" s="17" t="str">
        <f t="shared" si="29"/>
        <v/>
      </c>
    </row>
    <row r="73" spans="2:30" ht="15" customHeight="1" x14ac:dyDescent="0.55000000000000004">
      <c r="B73" s="118"/>
      <c r="C73" s="450"/>
      <c r="D73" s="370" t="s">
        <v>532</v>
      </c>
      <c r="E73" s="371"/>
      <c r="F73" s="371"/>
      <c r="G73" s="371"/>
      <c r="H73" s="448"/>
      <c r="I73" s="110"/>
      <c r="J73" s="108" t="s">
        <v>45</v>
      </c>
      <c r="K73" s="370" t="s">
        <v>532</v>
      </c>
      <c r="L73" s="371"/>
      <c r="M73" s="371"/>
      <c r="N73" s="371"/>
      <c r="O73" s="448"/>
      <c r="P73" s="110"/>
      <c r="Q73" s="108" t="s">
        <v>45</v>
      </c>
      <c r="R73" s="94" t="str">
        <f t="shared" si="13"/>
        <v/>
      </c>
      <c r="S73" s="441"/>
      <c r="T73" s="442"/>
      <c r="V73" s="1" t="b">
        <f t="shared" si="25"/>
        <v>1</v>
      </c>
      <c r="W73" s="43" t="str">
        <f t="shared" si="44"/>
        <v/>
      </c>
      <c r="X73" s="43">
        <f>+KintoneからC100エクセル!EA2</f>
        <v>0</v>
      </c>
      <c r="Y73" s="26" t="str">
        <f>+'C100見積依頼書'!AE144</f>
        <v/>
      </c>
      <c r="Z73" s="45" t="str">
        <f>IF(V73=TRUE,"",W73)</f>
        <v/>
      </c>
      <c r="AA73" s="14" t="str">
        <f t="shared" si="17"/>
        <v/>
      </c>
      <c r="AC73" s="14" t="str">
        <f t="shared" si="28"/>
        <v/>
      </c>
      <c r="AD73" s="17" t="str">
        <f t="shared" si="29"/>
        <v/>
      </c>
    </row>
    <row r="74" spans="2:30" ht="15" customHeight="1" x14ac:dyDescent="0.55000000000000004">
      <c r="B74" s="118"/>
      <c r="C74" s="450"/>
      <c r="D74" s="452" t="s">
        <v>575</v>
      </c>
      <c r="E74" s="453"/>
      <c r="F74" s="453"/>
      <c r="G74" s="453"/>
      <c r="H74" s="454"/>
      <c r="I74" s="110"/>
      <c r="J74" s="108" t="s">
        <v>45</v>
      </c>
      <c r="K74" s="452" t="s">
        <v>575</v>
      </c>
      <c r="L74" s="453"/>
      <c r="M74" s="453"/>
      <c r="N74" s="453"/>
      <c r="O74" s="454"/>
      <c r="P74" s="110"/>
      <c r="Q74" s="108" t="s">
        <v>45</v>
      </c>
      <c r="R74" s="94" t="str">
        <f>IF(V74,"",+$V$9)</f>
        <v/>
      </c>
      <c r="S74" s="441"/>
      <c r="T74" s="442"/>
      <c r="V74" s="1" t="b">
        <f t="shared" si="25"/>
        <v>1</v>
      </c>
      <c r="W74" s="43" t="str">
        <f t="shared" si="44"/>
        <v/>
      </c>
      <c r="X74" s="43">
        <f>+KintoneからC100エクセル!EB2</f>
        <v>0</v>
      </c>
      <c r="Y74" s="26" t="str">
        <f>+'C100見積依頼書'!AE145</f>
        <v/>
      </c>
      <c r="Z74" s="45" t="str">
        <f>IF(V74=TRUE,"",W74)</f>
        <v/>
      </c>
      <c r="AA74" s="14" t="str">
        <f t="shared" si="17"/>
        <v/>
      </c>
      <c r="AC74" s="14" t="str">
        <f t="shared" si="28"/>
        <v/>
      </c>
      <c r="AD74" s="17" t="str">
        <f t="shared" si="29"/>
        <v/>
      </c>
    </row>
    <row r="75" spans="2:30" ht="15" customHeight="1" x14ac:dyDescent="0.55000000000000004">
      <c r="B75" s="118"/>
      <c r="C75" s="451"/>
      <c r="D75" s="362" t="s">
        <v>260</v>
      </c>
      <c r="E75" s="363"/>
      <c r="F75" s="363"/>
      <c r="G75" s="363"/>
      <c r="H75" s="455"/>
      <c r="I75" s="111"/>
      <c r="J75" s="109" t="s">
        <v>45</v>
      </c>
      <c r="K75" s="362" t="s">
        <v>260</v>
      </c>
      <c r="L75" s="363"/>
      <c r="M75" s="363"/>
      <c r="N75" s="363"/>
      <c r="O75" s="455"/>
      <c r="P75" s="111"/>
      <c r="Q75" s="109" t="s">
        <v>45</v>
      </c>
      <c r="R75" s="96" t="str">
        <f t="shared" si="13"/>
        <v/>
      </c>
      <c r="S75" s="456"/>
      <c r="T75" s="457"/>
      <c r="V75" s="1" t="b">
        <f t="shared" si="25"/>
        <v>1</v>
      </c>
      <c r="W75" s="43" t="str">
        <f t="shared" si="44"/>
        <v/>
      </c>
      <c r="X75" s="43">
        <f>+KintoneからC100エクセル!EC2</f>
        <v>0</v>
      </c>
      <c r="Y75" s="26" t="str">
        <f>+'C100見積依頼書'!AE146</f>
        <v/>
      </c>
      <c r="Z75" s="45" t="str">
        <f>IF(V75=TRUE,"",W75)</f>
        <v/>
      </c>
      <c r="AA75" s="14" t="str">
        <f t="shared" si="17"/>
        <v/>
      </c>
      <c r="AC75" s="14" t="str">
        <f t="shared" si="28"/>
        <v/>
      </c>
      <c r="AD75" s="17" t="str">
        <f t="shared" si="29"/>
        <v/>
      </c>
    </row>
    <row r="76" spans="2:30" ht="15" customHeight="1" x14ac:dyDescent="0.55000000000000004">
      <c r="B76" s="431" t="s">
        <v>344</v>
      </c>
      <c r="C76" s="117" t="s">
        <v>539</v>
      </c>
      <c r="D76" s="433" t="str">
        <f t="shared" ref="D76:D78" si="46">IF(Z76=0,"",Z76)</f>
        <v/>
      </c>
      <c r="E76" s="434"/>
      <c r="F76" s="434"/>
      <c r="G76" s="434"/>
      <c r="H76" s="434"/>
      <c r="I76" s="434"/>
      <c r="J76" s="434"/>
      <c r="K76" s="433" t="str">
        <f t="shared" ref="K76:K78" si="47">IF(AA76=0,"",AA76)</f>
        <v/>
      </c>
      <c r="L76" s="434"/>
      <c r="M76" s="434"/>
      <c r="N76" s="434"/>
      <c r="O76" s="434"/>
      <c r="P76" s="434"/>
      <c r="Q76" s="435"/>
      <c r="R76" s="95" t="str">
        <f>IF(V76,"",+$V$9)</f>
        <v/>
      </c>
      <c r="S76" s="436"/>
      <c r="T76" s="437"/>
      <c r="U76" s="10"/>
      <c r="V76" s="1" t="b">
        <f t="shared" si="25"/>
        <v>1</v>
      </c>
      <c r="W76" s="43" t="str">
        <f t="shared" ref="W76:W82" si="48">IF(X76=0,"",X76)</f>
        <v/>
      </c>
      <c r="X76" s="43">
        <f>+KintoneからC100エクセル!ED2</f>
        <v>0</v>
      </c>
      <c r="Y76" s="26" t="str">
        <f>+'C100見積依頼書'!AE147</f>
        <v/>
      </c>
      <c r="Z76" s="45" t="str">
        <f t="shared" ref="Z76:Z79" si="49">IF(V76=TRUE,"",W76)</f>
        <v/>
      </c>
      <c r="AA76" s="14" t="str">
        <f t="shared" si="17"/>
        <v/>
      </c>
      <c r="AC76" s="14" t="str">
        <f t="shared" si="28"/>
        <v/>
      </c>
      <c r="AD76" s="17" t="str">
        <f t="shared" si="29"/>
        <v/>
      </c>
    </row>
    <row r="77" spans="2:30" ht="15" customHeight="1" x14ac:dyDescent="0.55000000000000004">
      <c r="B77" s="432"/>
      <c r="C77" s="102" t="s">
        <v>16</v>
      </c>
      <c r="D77" s="438" t="str">
        <f t="shared" si="46"/>
        <v/>
      </c>
      <c r="E77" s="439"/>
      <c r="F77" s="439"/>
      <c r="G77" s="439"/>
      <c r="H77" s="439"/>
      <c r="I77" s="439"/>
      <c r="J77" s="439"/>
      <c r="K77" s="438" t="str">
        <f t="shared" si="47"/>
        <v/>
      </c>
      <c r="L77" s="439"/>
      <c r="M77" s="439"/>
      <c r="N77" s="439"/>
      <c r="O77" s="439"/>
      <c r="P77" s="439"/>
      <c r="Q77" s="440"/>
      <c r="R77" s="94" t="str">
        <f t="shared" si="13"/>
        <v/>
      </c>
      <c r="S77" s="441"/>
      <c r="T77" s="442"/>
      <c r="U77" s="6"/>
      <c r="V77" s="1" t="b">
        <f t="shared" si="25"/>
        <v>1</v>
      </c>
      <c r="W77" s="43" t="str">
        <f t="shared" si="48"/>
        <v/>
      </c>
      <c r="X77" s="43">
        <f>+KintoneからC100エクセル!EE2</f>
        <v>0</v>
      </c>
      <c r="Y77" s="26" t="str">
        <f>+'C100見積依頼書'!AE148</f>
        <v/>
      </c>
      <c r="Z77" s="45" t="str">
        <f t="shared" si="49"/>
        <v/>
      </c>
      <c r="AA77" s="14" t="str">
        <f t="shared" si="17"/>
        <v/>
      </c>
      <c r="AC77" s="14" t="str">
        <f t="shared" si="28"/>
        <v/>
      </c>
      <c r="AD77" s="17" t="str">
        <f t="shared" si="29"/>
        <v/>
      </c>
    </row>
    <row r="78" spans="2:30" ht="15" customHeight="1" x14ac:dyDescent="0.55000000000000004">
      <c r="B78" s="432"/>
      <c r="C78" s="122" t="s">
        <v>540</v>
      </c>
      <c r="D78" s="443" t="str">
        <f t="shared" si="46"/>
        <v/>
      </c>
      <c r="E78" s="444"/>
      <c r="F78" s="444"/>
      <c r="G78" s="444"/>
      <c r="H78" s="444"/>
      <c r="I78" s="444"/>
      <c r="J78" s="444"/>
      <c r="K78" s="443" t="str">
        <f t="shared" si="47"/>
        <v/>
      </c>
      <c r="L78" s="444"/>
      <c r="M78" s="444"/>
      <c r="N78" s="444"/>
      <c r="O78" s="444"/>
      <c r="P78" s="444"/>
      <c r="Q78" s="445"/>
      <c r="R78" s="120" t="str">
        <f t="shared" si="13"/>
        <v/>
      </c>
      <c r="S78" s="446"/>
      <c r="T78" s="447"/>
      <c r="U78" s="6"/>
      <c r="V78" s="1" t="b">
        <f t="shared" si="25"/>
        <v>1</v>
      </c>
      <c r="W78" s="43" t="str">
        <f t="shared" si="48"/>
        <v/>
      </c>
      <c r="X78" s="43">
        <f>+KintoneからC100エクセル!EH2</f>
        <v>0</v>
      </c>
      <c r="Y78" s="26" t="str">
        <f>+'C100見積依頼書'!AE150</f>
        <v/>
      </c>
      <c r="Z78" s="45" t="str">
        <f t="shared" si="49"/>
        <v/>
      </c>
      <c r="AA78" s="14" t="str">
        <f t="shared" si="17"/>
        <v/>
      </c>
      <c r="AC78" s="14" t="str">
        <f t="shared" si="28"/>
        <v/>
      </c>
      <c r="AD78" s="17" t="str">
        <f t="shared" si="29"/>
        <v/>
      </c>
    </row>
    <row r="79" spans="2:30" ht="15" customHeight="1" x14ac:dyDescent="0.55000000000000004">
      <c r="B79" s="118"/>
      <c r="C79" s="449" t="s">
        <v>541</v>
      </c>
      <c r="D79" s="370" t="s">
        <v>574</v>
      </c>
      <c r="E79" s="371"/>
      <c r="F79" s="371"/>
      <c r="G79" s="371"/>
      <c r="H79" s="448"/>
      <c r="I79" s="110"/>
      <c r="J79" s="108" t="s">
        <v>45</v>
      </c>
      <c r="K79" s="370" t="s">
        <v>574</v>
      </c>
      <c r="L79" s="371"/>
      <c r="M79" s="371"/>
      <c r="N79" s="371"/>
      <c r="O79" s="448"/>
      <c r="P79" s="110"/>
      <c r="Q79" s="108" t="s">
        <v>45</v>
      </c>
      <c r="R79" s="94" t="str">
        <f t="shared" si="13"/>
        <v/>
      </c>
      <c r="S79" s="441"/>
      <c r="T79" s="442"/>
      <c r="V79" s="1" t="b">
        <f t="shared" si="25"/>
        <v>1</v>
      </c>
      <c r="W79" s="43" t="str">
        <f t="shared" si="48"/>
        <v/>
      </c>
      <c r="X79" s="43">
        <f>+KintoneからC100エクセル!EI2</f>
        <v>0</v>
      </c>
      <c r="Y79" s="26" t="str">
        <f>+'C100見積依頼書'!AE152</f>
        <v/>
      </c>
      <c r="Z79" s="45" t="str">
        <f t="shared" si="49"/>
        <v/>
      </c>
      <c r="AA79" s="14" t="str">
        <f t="shared" si="17"/>
        <v/>
      </c>
      <c r="AC79" s="14" t="str">
        <f t="shared" si="28"/>
        <v/>
      </c>
      <c r="AD79" s="17" t="str">
        <f t="shared" si="29"/>
        <v/>
      </c>
    </row>
    <row r="80" spans="2:30" ht="15" customHeight="1" x14ac:dyDescent="0.55000000000000004">
      <c r="B80" s="118"/>
      <c r="C80" s="450"/>
      <c r="D80" s="370" t="s">
        <v>532</v>
      </c>
      <c r="E80" s="371"/>
      <c r="F80" s="371"/>
      <c r="G80" s="371"/>
      <c r="H80" s="448"/>
      <c r="I80" s="110"/>
      <c r="J80" s="108" t="s">
        <v>45</v>
      </c>
      <c r="K80" s="370" t="s">
        <v>532</v>
      </c>
      <c r="L80" s="371"/>
      <c r="M80" s="371"/>
      <c r="N80" s="371"/>
      <c r="O80" s="448"/>
      <c r="P80" s="110"/>
      <c r="Q80" s="108" t="s">
        <v>45</v>
      </c>
      <c r="R80" s="94" t="str">
        <f t="shared" si="13"/>
        <v/>
      </c>
      <c r="S80" s="441"/>
      <c r="T80" s="442"/>
      <c r="V80" s="1" t="b">
        <f t="shared" si="25"/>
        <v>1</v>
      </c>
      <c r="W80" s="43" t="str">
        <f t="shared" si="48"/>
        <v/>
      </c>
      <c r="X80" s="43">
        <f>+KintoneからC100エクセル!EJ2</f>
        <v>0</v>
      </c>
      <c r="Y80" s="26" t="str">
        <f>+'C100見積依頼書'!AE153</f>
        <v/>
      </c>
      <c r="Z80" s="45" t="str">
        <f>IF(V80=TRUE,"",W80)</f>
        <v/>
      </c>
      <c r="AA80" s="14" t="str">
        <f t="shared" si="17"/>
        <v/>
      </c>
      <c r="AC80" s="14" t="str">
        <f t="shared" si="28"/>
        <v/>
      </c>
      <c r="AD80" s="17" t="str">
        <f t="shared" si="29"/>
        <v/>
      </c>
    </row>
    <row r="81" spans="2:30" ht="15" customHeight="1" x14ac:dyDescent="0.55000000000000004">
      <c r="B81" s="118"/>
      <c r="C81" s="450"/>
      <c r="D81" s="452" t="s">
        <v>575</v>
      </c>
      <c r="E81" s="453"/>
      <c r="F81" s="453"/>
      <c r="G81" s="453"/>
      <c r="H81" s="454"/>
      <c r="I81" s="110"/>
      <c r="J81" s="108" t="s">
        <v>45</v>
      </c>
      <c r="K81" s="452" t="s">
        <v>575</v>
      </c>
      <c r="L81" s="453"/>
      <c r="M81" s="453"/>
      <c r="N81" s="453"/>
      <c r="O81" s="454"/>
      <c r="P81" s="110"/>
      <c r="Q81" s="108" t="s">
        <v>45</v>
      </c>
      <c r="R81" s="94" t="str">
        <f>IF(V81,"",+$V$9)</f>
        <v/>
      </c>
      <c r="S81" s="441"/>
      <c r="T81" s="442"/>
      <c r="V81" s="1" t="b">
        <f t="shared" si="25"/>
        <v>1</v>
      </c>
      <c r="W81" s="43" t="str">
        <f t="shared" si="48"/>
        <v/>
      </c>
      <c r="X81" s="43">
        <f>+KintoneからC100エクセル!EK2</f>
        <v>0</v>
      </c>
      <c r="Y81" s="26" t="str">
        <f>+'C100見積依頼書'!AE154</f>
        <v/>
      </c>
      <c r="Z81" s="45" t="str">
        <f>IF(V81=TRUE,"",W81)</f>
        <v/>
      </c>
      <c r="AA81" s="14" t="str">
        <f t="shared" si="17"/>
        <v/>
      </c>
      <c r="AC81" s="14" t="str">
        <f t="shared" si="28"/>
        <v/>
      </c>
      <c r="AD81" s="17" t="str">
        <f t="shared" si="29"/>
        <v/>
      </c>
    </row>
    <row r="82" spans="2:30" ht="15" customHeight="1" x14ac:dyDescent="0.55000000000000004">
      <c r="B82" s="118"/>
      <c r="C82" s="451"/>
      <c r="D82" s="362" t="s">
        <v>260</v>
      </c>
      <c r="E82" s="363"/>
      <c r="F82" s="363"/>
      <c r="G82" s="363"/>
      <c r="H82" s="455"/>
      <c r="I82" s="111"/>
      <c r="J82" s="109" t="s">
        <v>45</v>
      </c>
      <c r="K82" s="362" t="s">
        <v>260</v>
      </c>
      <c r="L82" s="363"/>
      <c r="M82" s="363"/>
      <c r="N82" s="363"/>
      <c r="O82" s="455"/>
      <c r="P82" s="111"/>
      <c r="Q82" s="109" t="s">
        <v>45</v>
      </c>
      <c r="R82" s="96" t="str">
        <f t="shared" si="13"/>
        <v/>
      </c>
      <c r="S82" s="456"/>
      <c r="T82" s="457"/>
      <c r="V82" s="1" t="b">
        <f t="shared" si="25"/>
        <v>1</v>
      </c>
      <c r="W82" s="43" t="str">
        <f t="shared" si="48"/>
        <v/>
      </c>
      <c r="X82" s="43">
        <f>+KintoneからC100エクセル!EL2</f>
        <v>0</v>
      </c>
      <c r="Y82" s="26" t="str">
        <f>+'C100見積依頼書'!AE155</f>
        <v/>
      </c>
      <c r="Z82" s="45" t="str">
        <f>IF(V82=TRUE,"",W82)</f>
        <v/>
      </c>
      <c r="AA82" s="14" t="str">
        <f t="shared" si="17"/>
        <v/>
      </c>
      <c r="AC82" s="14" t="str">
        <f t="shared" si="28"/>
        <v/>
      </c>
      <c r="AD82" s="17" t="str">
        <f t="shared" si="29"/>
        <v/>
      </c>
    </row>
    <row r="83" spans="2:30" ht="15" customHeight="1" x14ac:dyDescent="0.55000000000000004">
      <c r="B83" s="431" t="s">
        <v>345</v>
      </c>
      <c r="C83" s="117" t="s">
        <v>539</v>
      </c>
      <c r="D83" s="433" t="str">
        <f t="shared" ref="D83:D85" si="50">IF(Z83=0,"",Z83)</f>
        <v/>
      </c>
      <c r="E83" s="434"/>
      <c r="F83" s="434"/>
      <c r="G83" s="434"/>
      <c r="H83" s="434"/>
      <c r="I83" s="434"/>
      <c r="J83" s="434"/>
      <c r="K83" s="433" t="str">
        <f t="shared" ref="K83:K85" si="51">IF(AA83=0,"",AA83)</f>
        <v/>
      </c>
      <c r="L83" s="434"/>
      <c r="M83" s="434"/>
      <c r="N83" s="434"/>
      <c r="O83" s="434"/>
      <c r="P83" s="434"/>
      <c r="Q83" s="435"/>
      <c r="R83" s="95" t="str">
        <f>IF(V83,"",+$V$9)</f>
        <v/>
      </c>
      <c r="S83" s="436"/>
      <c r="T83" s="437"/>
      <c r="U83" s="10"/>
      <c r="V83" s="1" t="b">
        <f t="shared" si="25"/>
        <v>1</v>
      </c>
      <c r="W83" s="43" t="str">
        <f t="shared" ref="W83:W89" si="52">IF(X83=0,"",X83)</f>
        <v/>
      </c>
      <c r="X83" s="43">
        <f>+KintoneからC100エクセル!EM2</f>
        <v>0</v>
      </c>
      <c r="Y83" s="26" t="str">
        <f>+'C100見積依頼書'!AE156</f>
        <v/>
      </c>
      <c r="Z83" s="45" t="str">
        <f t="shared" ref="Z83:Z86" si="53">IF(V83=TRUE,"",W83)</f>
        <v/>
      </c>
      <c r="AA83" s="14" t="str">
        <f t="shared" si="17"/>
        <v/>
      </c>
      <c r="AC83" s="14" t="str">
        <f t="shared" si="28"/>
        <v/>
      </c>
      <c r="AD83" s="17" t="str">
        <f t="shared" si="29"/>
        <v/>
      </c>
    </row>
    <row r="84" spans="2:30" ht="15" customHeight="1" x14ac:dyDescent="0.55000000000000004">
      <c r="B84" s="432"/>
      <c r="C84" s="102" t="s">
        <v>16</v>
      </c>
      <c r="D84" s="438" t="str">
        <f t="shared" si="50"/>
        <v/>
      </c>
      <c r="E84" s="439"/>
      <c r="F84" s="439"/>
      <c r="G84" s="439"/>
      <c r="H84" s="439"/>
      <c r="I84" s="439"/>
      <c r="J84" s="439"/>
      <c r="K84" s="438" t="str">
        <f t="shared" si="51"/>
        <v/>
      </c>
      <c r="L84" s="439"/>
      <c r="M84" s="439"/>
      <c r="N84" s="439"/>
      <c r="O84" s="439"/>
      <c r="P84" s="439"/>
      <c r="Q84" s="440"/>
      <c r="R84" s="94" t="str">
        <f t="shared" si="13"/>
        <v/>
      </c>
      <c r="S84" s="441"/>
      <c r="T84" s="442"/>
      <c r="U84" s="6"/>
      <c r="V84" s="1" t="b">
        <f t="shared" si="25"/>
        <v>1</v>
      </c>
      <c r="W84" s="43" t="str">
        <f t="shared" si="52"/>
        <v/>
      </c>
      <c r="X84" s="43">
        <f>+KintoneからC100エクセル!EN2</f>
        <v>0</v>
      </c>
      <c r="Y84" s="26" t="str">
        <f>+'C100見積依頼書'!AE157</f>
        <v/>
      </c>
      <c r="Z84" s="45" t="str">
        <f t="shared" si="53"/>
        <v/>
      </c>
      <c r="AA84" s="14" t="str">
        <f t="shared" si="17"/>
        <v/>
      </c>
      <c r="AC84" s="14" t="str">
        <f t="shared" si="28"/>
        <v/>
      </c>
      <c r="AD84" s="17" t="str">
        <f t="shared" si="29"/>
        <v/>
      </c>
    </row>
    <row r="85" spans="2:30" ht="15" customHeight="1" x14ac:dyDescent="0.55000000000000004">
      <c r="B85" s="432"/>
      <c r="C85" s="122" t="s">
        <v>540</v>
      </c>
      <c r="D85" s="443" t="str">
        <f t="shared" si="50"/>
        <v/>
      </c>
      <c r="E85" s="444"/>
      <c r="F85" s="444"/>
      <c r="G85" s="444"/>
      <c r="H85" s="444"/>
      <c r="I85" s="444"/>
      <c r="J85" s="444"/>
      <c r="K85" s="443" t="str">
        <f t="shared" si="51"/>
        <v/>
      </c>
      <c r="L85" s="444"/>
      <c r="M85" s="444"/>
      <c r="N85" s="444"/>
      <c r="O85" s="444"/>
      <c r="P85" s="444"/>
      <c r="Q85" s="445"/>
      <c r="R85" s="120" t="str">
        <f t="shared" si="13"/>
        <v/>
      </c>
      <c r="S85" s="446"/>
      <c r="T85" s="447"/>
      <c r="U85" s="6"/>
      <c r="V85" s="1" t="b">
        <f t="shared" si="25"/>
        <v>1</v>
      </c>
      <c r="W85" s="43" t="str">
        <f t="shared" si="52"/>
        <v/>
      </c>
      <c r="X85" s="43">
        <f>+KintoneからC100エクセル!EQ2</f>
        <v>0</v>
      </c>
      <c r="Y85" s="26" t="str">
        <f>+'C100見積依頼書'!AE159</f>
        <v/>
      </c>
      <c r="Z85" s="45" t="str">
        <f t="shared" si="53"/>
        <v/>
      </c>
      <c r="AA85" s="14" t="str">
        <f t="shared" si="17"/>
        <v/>
      </c>
      <c r="AC85" s="14" t="str">
        <f t="shared" si="28"/>
        <v/>
      </c>
      <c r="AD85" s="17" t="str">
        <f t="shared" si="29"/>
        <v/>
      </c>
    </row>
    <row r="86" spans="2:30" ht="15" customHeight="1" x14ac:dyDescent="0.55000000000000004">
      <c r="B86" s="118"/>
      <c r="C86" s="449" t="s">
        <v>541</v>
      </c>
      <c r="D86" s="370" t="s">
        <v>574</v>
      </c>
      <c r="E86" s="371"/>
      <c r="F86" s="371"/>
      <c r="G86" s="371"/>
      <c r="H86" s="448"/>
      <c r="I86" s="110"/>
      <c r="J86" s="108" t="s">
        <v>45</v>
      </c>
      <c r="K86" s="370" t="s">
        <v>574</v>
      </c>
      <c r="L86" s="371"/>
      <c r="M86" s="371"/>
      <c r="N86" s="371"/>
      <c r="O86" s="448"/>
      <c r="P86" s="110"/>
      <c r="Q86" s="108" t="s">
        <v>45</v>
      </c>
      <c r="R86" s="94" t="str">
        <f t="shared" si="13"/>
        <v/>
      </c>
      <c r="S86" s="441"/>
      <c r="T86" s="442"/>
      <c r="V86" s="1" t="b">
        <f t="shared" si="25"/>
        <v>1</v>
      </c>
      <c r="W86" s="43" t="str">
        <f t="shared" si="52"/>
        <v/>
      </c>
      <c r="X86" s="43">
        <f>+KintoneからC100エクセル!ER2</f>
        <v>0</v>
      </c>
      <c r="Y86" s="26" t="str">
        <f>+'C100見積依頼書'!AE161</f>
        <v/>
      </c>
      <c r="Z86" s="45" t="str">
        <f t="shared" si="53"/>
        <v/>
      </c>
      <c r="AA86" s="14" t="str">
        <f t="shared" si="17"/>
        <v/>
      </c>
      <c r="AC86" s="14" t="str">
        <f t="shared" si="28"/>
        <v/>
      </c>
      <c r="AD86" s="17" t="str">
        <f t="shared" si="29"/>
        <v/>
      </c>
    </row>
    <row r="87" spans="2:30" ht="15" customHeight="1" x14ac:dyDescent="0.55000000000000004">
      <c r="B87" s="118"/>
      <c r="C87" s="450"/>
      <c r="D87" s="370" t="s">
        <v>532</v>
      </c>
      <c r="E87" s="371"/>
      <c r="F87" s="371"/>
      <c r="G87" s="371"/>
      <c r="H87" s="448"/>
      <c r="I87" s="110"/>
      <c r="J87" s="108" t="s">
        <v>45</v>
      </c>
      <c r="K87" s="370" t="s">
        <v>532</v>
      </c>
      <c r="L87" s="371"/>
      <c r="M87" s="371"/>
      <c r="N87" s="371"/>
      <c r="O87" s="448"/>
      <c r="P87" s="110"/>
      <c r="Q87" s="108" t="s">
        <v>45</v>
      </c>
      <c r="R87" s="94" t="str">
        <f t="shared" si="13"/>
        <v/>
      </c>
      <c r="S87" s="441"/>
      <c r="T87" s="442"/>
      <c r="V87" s="1" t="b">
        <f t="shared" si="25"/>
        <v>1</v>
      </c>
      <c r="W87" s="43" t="str">
        <f t="shared" si="52"/>
        <v/>
      </c>
      <c r="X87" s="43">
        <f>+KintoneからC100エクセル!ES2</f>
        <v>0</v>
      </c>
      <c r="Y87" s="26" t="str">
        <f>+'C100見積依頼書'!AE162</f>
        <v/>
      </c>
      <c r="Z87" s="45" t="str">
        <f>IF(V87=TRUE,"",W87)</f>
        <v/>
      </c>
      <c r="AA87" s="14" t="str">
        <f t="shared" si="17"/>
        <v/>
      </c>
      <c r="AC87" s="14" t="str">
        <f t="shared" si="28"/>
        <v/>
      </c>
      <c r="AD87" s="17" t="str">
        <f t="shared" si="29"/>
        <v/>
      </c>
    </row>
    <row r="88" spans="2:30" ht="15" customHeight="1" x14ac:dyDescent="0.55000000000000004">
      <c r="B88" s="118"/>
      <c r="C88" s="450"/>
      <c r="D88" s="452" t="s">
        <v>575</v>
      </c>
      <c r="E88" s="453"/>
      <c r="F88" s="453"/>
      <c r="G88" s="453"/>
      <c r="H88" s="454"/>
      <c r="I88" s="110"/>
      <c r="J88" s="108" t="s">
        <v>45</v>
      </c>
      <c r="K88" s="452" t="s">
        <v>575</v>
      </c>
      <c r="L88" s="453"/>
      <c r="M88" s="453"/>
      <c r="N88" s="453"/>
      <c r="O88" s="454"/>
      <c r="P88" s="110"/>
      <c r="Q88" s="108" t="s">
        <v>45</v>
      </c>
      <c r="R88" s="94" t="str">
        <f>IF(V88,"",+$V$9)</f>
        <v/>
      </c>
      <c r="S88" s="441"/>
      <c r="T88" s="442"/>
      <c r="V88" s="1" t="b">
        <f t="shared" si="25"/>
        <v>1</v>
      </c>
      <c r="W88" s="43" t="str">
        <f t="shared" si="52"/>
        <v/>
      </c>
      <c r="X88" s="43">
        <f>+KintoneからC100エクセル!ET2</f>
        <v>0</v>
      </c>
      <c r="Y88" s="26" t="str">
        <f>+'C100見積依頼書'!AE163</f>
        <v/>
      </c>
      <c r="Z88" s="45" t="str">
        <f>IF(V88=TRUE,"",W88)</f>
        <v/>
      </c>
      <c r="AA88" s="14" t="str">
        <f t="shared" si="17"/>
        <v/>
      </c>
      <c r="AC88" s="14" t="str">
        <f t="shared" si="28"/>
        <v/>
      </c>
      <c r="AD88" s="17" t="str">
        <f t="shared" si="29"/>
        <v/>
      </c>
    </row>
    <row r="89" spans="2:30" ht="15" customHeight="1" x14ac:dyDescent="0.55000000000000004">
      <c r="B89" s="118"/>
      <c r="C89" s="451"/>
      <c r="D89" s="362" t="s">
        <v>260</v>
      </c>
      <c r="E89" s="363"/>
      <c r="F89" s="363"/>
      <c r="G89" s="363"/>
      <c r="H89" s="455"/>
      <c r="I89" s="111"/>
      <c r="J89" s="109" t="s">
        <v>45</v>
      </c>
      <c r="K89" s="362" t="s">
        <v>260</v>
      </c>
      <c r="L89" s="363"/>
      <c r="M89" s="363"/>
      <c r="N89" s="363"/>
      <c r="O89" s="455"/>
      <c r="P89" s="111"/>
      <c r="Q89" s="109" t="s">
        <v>45</v>
      </c>
      <c r="R89" s="96" t="str">
        <f t="shared" si="13"/>
        <v/>
      </c>
      <c r="S89" s="456"/>
      <c r="T89" s="457"/>
      <c r="V89" s="1" t="b">
        <f t="shared" si="25"/>
        <v>1</v>
      </c>
      <c r="W89" s="43" t="str">
        <f t="shared" si="52"/>
        <v/>
      </c>
      <c r="X89" s="43">
        <f>+KintoneからC100エクセル!EU2</f>
        <v>0</v>
      </c>
      <c r="Y89" s="26" t="str">
        <f>+'C100見積依頼書'!AE164</f>
        <v/>
      </c>
      <c r="Z89" s="45" t="str">
        <f>IF(V89=TRUE,"",W89)</f>
        <v/>
      </c>
      <c r="AA89" s="14" t="str">
        <f t="shared" si="17"/>
        <v/>
      </c>
      <c r="AC89" s="14" t="str">
        <f t="shared" si="28"/>
        <v/>
      </c>
      <c r="AD89" s="17" t="str">
        <f t="shared" si="29"/>
        <v/>
      </c>
    </row>
    <row r="90" spans="2:30" ht="15" customHeight="1" x14ac:dyDescent="0.55000000000000004">
      <c r="B90" s="431" t="s">
        <v>346</v>
      </c>
      <c r="C90" s="117" t="s">
        <v>539</v>
      </c>
      <c r="D90" s="433" t="str">
        <f t="shared" ref="D90:D92" si="54">IF(Z90=0,"",Z90)</f>
        <v/>
      </c>
      <c r="E90" s="434"/>
      <c r="F90" s="434"/>
      <c r="G90" s="434"/>
      <c r="H90" s="434"/>
      <c r="I90" s="434"/>
      <c r="J90" s="434"/>
      <c r="K90" s="433" t="str">
        <f t="shared" ref="K90:K92" si="55">IF(AA90=0,"",AA90)</f>
        <v/>
      </c>
      <c r="L90" s="434"/>
      <c r="M90" s="434"/>
      <c r="N90" s="434"/>
      <c r="O90" s="434"/>
      <c r="P90" s="434"/>
      <c r="Q90" s="435"/>
      <c r="R90" s="95" t="str">
        <f>IF(V90,"",+$V$9)</f>
        <v/>
      </c>
      <c r="S90" s="436"/>
      <c r="T90" s="437"/>
      <c r="U90" s="10"/>
      <c r="V90" s="1" t="b">
        <f t="shared" si="25"/>
        <v>1</v>
      </c>
      <c r="W90" s="43" t="str">
        <f t="shared" ref="W90:W96" si="56">IF(X90=0,"",X90)</f>
        <v/>
      </c>
      <c r="X90" s="43">
        <f>+KintoneからC100エクセル!EV2</f>
        <v>0</v>
      </c>
      <c r="Y90" s="26" t="str">
        <f>+'C100見積依頼書'!AE165</f>
        <v/>
      </c>
      <c r="Z90" s="45" t="str">
        <f t="shared" ref="Z90:Z93" si="57">IF(V90=TRUE,"",W90)</f>
        <v/>
      </c>
      <c r="AA90" s="14" t="str">
        <f t="shared" si="17"/>
        <v/>
      </c>
      <c r="AC90" s="14" t="str">
        <f t="shared" si="28"/>
        <v/>
      </c>
      <c r="AD90" s="17" t="str">
        <f t="shared" si="29"/>
        <v/>
      </c>
    </row>
    <row r="91" spans="2:30" ht="15" customHeight="1" x14ac:dyDescent="0.55000000000000004">
      <c r="B91" s="432"/>
      <c r="C91" s="102" t="s">
        <v>16</v>
      </c>
      <c r="D91" s="438" t="str">
        <f t="shared" si="54"/>
        <v/>
      </c>
      <c r="E91" s="439"/>
      <c r="F91" s="439"/>
      <c r="G91" s="439"/>
      <c r="H91" s="439"/>
      <c r="I91" s="439"/>
      <c r="J91" s="439"/>
      <c r="K91" s="438" t="str">
        <f t="shared" si="55"/>
        <v/>
      </c>
      <c r="L91" s="439"/>
      <c r="M91" s="439"/>
      <c r="N91" s="439"/>
      <c r="O91" s="439"/>
      <c r="P91" s="439"/>
      <c r="Q91" s="440"/>
      <c r="R91" s="94" t="str">
        <f t="shared" si="13"/>
        <v/>
      </c>
      <c r="S91" s="441"/>
      <c r="T91" s="442"/>
      <c r="U91" s="6"/>
      <c r="V91" s="1" t="b">
        <f t="shared" si="25"/>
        <v>1</v>
      </c>
      <c r="W91" s="43" t="str">
        <f t="shared" si="56"/>
        <v/>
      </c>
      <c r="X91" s="43">
        <f>+KintoneからC100エクセル!EW2</f>
        <v>0</v>
      </c>
      <c r="Y91" s="26" t="str">
        <f>+'C100見積依頼書'!AE166</f>
        <v/>
      </c>
      <c r="Z91" s="45" t="str">
        <f t="shared" si="57"/>
        <v/>
      </c>
      <c r="AA91" s="14" t="str">
        <f t="shared" si="17"/>
        <v/>
      </c>
      <c r="AC91" s="14" t="str">
        <f t="shared" si="28"/>
        <v/>
      </c>
      <c r="AD91" s="17" t="str">
        <f t="shared" si="29"/>
        <v/>
      </c>
    </row>
    <row r="92" spans="2:30" ht="15" customHeight="1" x14ac:dyDescent="0.55000000000000004">
      <c r="B92" s="432"/>
      <c r="C92" s="122" t="s">
        <v>540</v>
      </c>
      <c r="D92" s="443" t="str">
        <f t="shared" si="54"/>
        <v/>
      </c>
      <c r="E92" s="444"/>
      <c r="F92" s="444"/>
      <c r="G92" s="444"/>
      <c r="H92" s="444"/>
      <c r="I92" s="444"/>
      <c r="J92" s="444"/>
      <c r="K92" s="443" t="str">
        <f t="shared" si="55"/>
        <v/>
      </c>
      <c r="L92" s="444"/>
      <c r="M92" s="444"/>
      <c r="N92" s="444"/>
      <c r="O92" s="444"/>
      <c r="P92" s="444"/>
      <c r="Q92" s="445"/>
      <c r="R92" s="120" t="str">
        <f t="shared" si="13"/>
        <v/>
      </c>
      <c r="S92" s="446"/>
      <c r="T92" s="447"/>
      <c r="U92" s="6"/>
      <c r="V92" s="1" t="b">
        <f t="shared" si="25"/>
        <v>1</v>
      </c>
      <c r="W92" s="43" t="str">
        <f t="shared" si="56"/>
        <v/>
      </c>
      <c r="X92" s="43">
        <f>+KintoneからC100エクセル!EZ2</f>
        <v>0</v>
      </c>
      <c r="Y92" s="26" t="str">
        <f>+'C100見積依頼書'!AE168</f>
        <v/>
      </c>
      <c r="Z92" s="45" t="str">
        <f t="shared" si="57"/>
        <v/>
      </c>
      <c r="AA92" s="14" t="str">
        <f t="shared" si="17"/>
        <v/>
      </c>
      <c r="AC92" s="14" t="str">
        <f t="shared" si="28"/>
        <v/>
      </c>
      <c r="AD92" s="17" t="str">
        <f t="shared" si="29"/>
        <v/>
      </c>
    </row>
    <row r="93" spans="2:30" ht="15" customHeight="1" x14ac:dyDescent="0.55000000000000004">
      <c r="B93" s="118"/>
      <c r="C93" s="449" t="s">
        <v>541</v>
      </c>
      <c r="D93" s="370" t="s">
        <v>574</v>
      </c>
      <c r="E93" s="371"/>
      <c r="F93" s="371"/>
      <c r="G93" s="371"/>
      <c r="H93" s="448"/>
      <c r="I93" s="110"/>
      <c r="J93" s="108" t="s">
        <v>45</v>
      </c>
      <c r="K93" s="370" t="s">
        <v>574</v>
      </c>
      <c r="L93" s="371"/>
      <c r="M93" s="371"/>
      <c r="N93" s="371"/>
      <c r="O93" s="448"/>
      <c r="P93" s="110"/>
      <c r="Q93" s="108" t="s">
        <v>45</v>
      </c>
      <c r="R93" s="94" t="str">
        <f t="shared" si="13"/>
        <v/>
      </c>
      <c r="S93" s="441"/>
      <c r="T93" s="442"/>
      <c r="V93" s="1" t="b">
        <f t="shared" si="25"/>
        <v>1</v>
      </c>
      <c r="W93" s="43" t="str">
        <f t="shared" si="56"/>
        <v/>
      </c>
      <c r="X93" s="43">
        <f>+KintoneからC100エクセル!FA2</f>
        <v>0</v>
      </c>
      <c r="Y93" s="26" t="str">
        <f>+'C100見積依頼書'!AE170</f>
        <v/>
      </c>
      <c r="Z93" s="45" t="str">
        <f t="shared" si="57"/>
        <v/>
      </c>
      <c r="AA93" s="14" t="str">
        <f t="shared" si="17"/>
        <v/>
      </c>
      <c r="AC93" s="14" t="str">
        <f t="shared" si="28"/>
        <v/>
      </c>
      <c r="AD93" s="17" t="str">
        <f t="shared" si="29"/>
        <v/>
      </c>
    </row>
    <row r="94" spans="2:30" ht="15" customHeight="1" x14ac:dyDescent="0.55000000000000004">
      <c r="B94" s="118"/>
      <c r="C94" s="450"/>
      <c r="D94" s="370" t="s">
        <v>532</v>
      </c>
      <c r="E94" s="371"/>
      <c r="F94" s="371"/>
      <c r="G94" s="371"/>
      <c r="H94" s="448"/>
      <c r="I94" s="110"/>
      <c r="J94" s="108" t="s">
        <v>45</v>
      </c>
      <c r="K94" s="370" t="s">
        <v>532</v>
      </c>
      <c r="L94" s="371"/>
      <c r="M94" s="371"/>
      <c r="N94" s="371"/>
      <c r="O94" s="448"/>
      <c r="P94" s="110"/>
      <c r="Q94" s="108" t="s">
        <v>45</v>
      </c>
      <c r="R94" s="94" t="str">
        <f t="shared" si="13"/>
        <v/>
      </c>
      <c r="S94" s="441"/>
      <c r="T94" s="442"/>
      <c r="V94" s="1" t="b">
        <f t="shared" si="25"/>
        <v>1</v>
      </c>
      <c r="W94" s="43" t="str">
        <f t="shared" si="56"/>
        <v/>
      </c>
      <c r="X94" s="43">
        <f>+KintoneからC100エクセル!FB2</f>
        <v>0</v>
      </c>
      <c r="Y94" s="26" t="str">
        <f>+'C100見積依頼書'!AE171</f>
        <v/>
      </c>
      <c r="Z94" s="45" t="str">
        <f>IF(V94=TRUE,"",W94)</f>
        <v/>
      </c>
      <c r="AA94" s="14" t="str">
        <f t="shared" si="17"/>
        <v/>
      </c>
      <c r="AC94" s="14" t="str">
        <f t="shared" si="28"/>
        <v/>
      </c>
      <c r="AD94" s="17" t="str">
        <f t="shared" si="29"/>
        <v/>
      </c>
    </row>
    <row r="95" spans="2:30" ht="15" customHeight="1" x14ac:dyDescent="0.55000000000000004">
      <c r="B95" s="118"/>
      <c r="C95" s="450"/>
      <c r="D95" s="452" t="s">
        <v>575</v>
      </c>
      <c r="E95" s="453"/>
      <c r="F95" s="453"/>
      <c r="G95" s="453"/>
      <c r="H95" s="454"/>
      <c r="I95" s="110"/>
      <c r="J95" s="108" t="s">
        <v>45</v>
      </c>
      <c r="K95" s="452" t="s">
        <v>575</v>
      </c>
      <c r="L95" s="453"/>
      <c r="M95" s="453"/>
      <c r="N95" s="453"/>
      <c r="O95" s="454"/>
      <c r="P95" s="110"/>
      <c r="Q95" s="108" t="s">
        <v>45</v>
      </c>
      <c r="R95" s="94" t="str">
        <f>IF(V95,"",+$V$9)</f>
        <v/>
      </c>
      <c r="S95" s="441"/>
      <c r="T95" s="442"/>
      <c r="V95" s="1" t="b">
        <f t="shared" si="25"/>
        <v>1</v>
      </c>
      <c r="W95" s="43" t="str">
        <f t="shared" si="56"/>
        <v/>
      </c>
      <c r="X95" s="43">
        <f>+KintoneからC100エクセル!FC2</f>
        <v>0</v>
      </c>
      <c r="Y95" s="26" t="str">
        <f>+'C100見積依頼書'!AE172</f>
        <v/>
      </c>
      <c r="Z95" s="45" t="str">
        <f>IF(V95=TRUE,"",W95)</f>
        <v/>
      </c>
      <c r="AA95" s="14" t="str">
        <f t="shared" si="17"/>
        <v/>
      </c>
      <c r="AC95" s="14" t="str">
        <f t="shared" si="28"/>
        <v/>
      </c>
      <c r="AD95" s="17" t="str">
        <f t="shared" si="29"/>
        <v/>
      </c>
    </row>
    <row r="96" spans="2:30" ht="15" customHeight="1" x14ac:dyDescent="0.55000000000000004">
      <c r="B96" s="118"/>
      <c r="C96" s="451"/>
      <c r="D96" s="362" t="s">
        <v>260</v>
      </c>
      <c r="E96" s="363"/>
      <c r="F96" s="363"/>
      <c r="G96" s="363"/>
      <c r="H96" s="455"/>
      <c r="I96" s="111"/>
      <c r="J96" s="109" t="s">
        <v>45</v>
      </c>
      <c r="K96" s="362" t="s">
        <v>260</v>
      </c>
      <c r="L96" s="363"/>
      <c r="M96" s="363"/>
      <c r="N96" s="363"/>
      <c r="O96" s="455"/>
      <c r="P96" s="111"/>
      <c r="Q96" s="109" t="s">
        <v>45</v>
      </c>
      <c r="R96" s="96" t="str">
        <f>IF(V96,"",+$V$9)</f>
        <v/>
      </c>
      <c r="S96" s="456"/>
      <c r="T96" s="457"/>
      <c r="V96" s="1" t="b">
        <f t="shared" si="25"/>
        <v>1</v>
      </c>
      <c r="W96" s="43" t="str">
        <f t="shared" si="56"/>
        <v/>
      </c>
      <c r="X96" s="43">
        <f>+KintoneからC100エクセル!FD2</f>
        <v>0</v>
      </c>
      <c r="Y96" s="26" t="str">
        <f>+'C100見積依頼書'!AE173</f>
        <v/>
      </c>
      <c r="Z96" s="45" t="str">
        <f>IF(V96=TRUE,"",W96)</f>
        <v/>
      </c>
      <c r="AA96" s="14" t="str">
        <f t="shared" si="17"/>
        <v/>
      </c>
      <c r="AC96" s="14" t="str">
        <f t="shared" si="28"/>
        <v/>
      </c>
      <c r="AD96" s="17" t="str">
        <f t="shared" si="29"/>
        <v/>
      </c>
    </row>
    <row r="97" spans="2:31" ht="15" customHeight="1" x14ac:dyDescent="0.55000000000000004">
      <c r="B97" s="431" t="s">
        <v>347</v>
      </c>
      <c r="C97" s="117" t="s">
        <v>539</v>
      </c>
      <c r="D97" s="433" t="str">
        <f t="shared" ref="D97:D99" si="58">IF(Z97=0,"",Z97)</f>
        <v/>
      </c>
      <c r="E97" s="434"/>
      <c r="F97" s="434"/>
      <c r="G97" s="434"/>
      <c r="H97" s="434"/>
      <c r="I97" s="434"/>
      <c r="J97" s="434"/>
      <c r="K97" s="433" t="str">
        <f t="shared" ref="K97:K99" si="59">IF(AA97=0,"",AA97)</f>
        <v/>
      </c>
      <c r="L97" s="434"/>
      <c r="M97" s="434"/>
      <c r="N97" s="434"/>
      <c r="O97" s="434"/>
      <c r="P97" s="434"/>
      <c r="Q97" s="435"/>
      <c r="R97" s="95" t="str">
        <f>IF(V97,"",+$V$9)</f>
        <v/>
      </c>
      <c r="S97" s="436"/>
      <c r="T97" s="437"/>
      <c r="U97" s="10"/>
      <c r="V97" s="1" t="b">
        <f t="shared" si="25"/>
        <v>1</v>
      </c>
      <c r="W97" s="43" t="str">
        <f t="shared" ref="W97:W103" si="60">IF(X97=0,"",X97)</f>
        <v/>
      </c>
      <c r="X97" s="43">
        <f>+KintoneからC100エクセル!FE2</f>
        <v>0</v>
      </c>
      <c r="Y97" s="26" t="str">
        <f>+'C100見積依頼書'!AE174</f>
        <v/>
      </c>
      <c r="Z97" s="45" t="str">
        <f t="shared" ref="Z97:Z103" si="61">IF(V97=TRUE,"",W97)</f>
        <v/>
      </c>
      <c r="AA97" s="14" t="str">
        <f t="shared" si="17"/>
        <v/>
      </c>
      <c r="AC97" s="14" t="str">
        <f t="shared" si="28"/>
        <v/>
      </c>
      <c r="AD97" s="17" t="str">
        <f t="shared" si="29"/>
        <v/>
      </c>
    </row>
    <row r="98" spans="2:31" ht="15" customHeight="1" x14ac:dyDescent="0.55000000000000004">
      <c r="B98" s="432"/>
      <c r="C98" s="102" t="s">
        <v>16</v>
      </c>
      <c r="D98" s="438" t="str">
        <f t="shared" si="58"/>
        <v/>
      </c>
      <c r="E98" s="439"/>
      <c r="F98" s="439"/>
      <c r="G98" s="439"/>
      <c r="H98" s="439"/>
      <c r="I98" s="439"/>
      <c r="J98" s="439"/>
      <c r="K98" s="438" t="str">
        <f t="shared" si="59"/>
        <v/>
      </c>
      <c r="L98" s="439"/>
      <c r="M98" s="439"/>
      <c r="N98" s="439"/>
      <c r="O98" s="439"/>
      <c r="P98" s="439"/>
      <c r="Q98" s="440"/>
      <c r="R98" s="94" t="str">
        <f t="shared" si="13"/>
        <v/>
      </c>
      <c r="S98" s="441"/>
      <c r="T98" s="442"/>
      <c r="U98" s="6"/>
      <c r="V98" s="1" t="b">
        <f t="shared" si="25"/>
        <v>1</v>
      </c>
      <c r="W98" s="43" t="str">
        <f t="shared" si="60"/>
        <v/>
      </c>
      <c r="X98" s="43">
        <f>+KintoneからC100エクセル!FF2</f>
        <v>0</v>
      </c>
      <c r="Y98" s="26" t="str">
        <f>+'C100見積依頼書'!AE175</f>
        <v/>
      </c>
      <c r="Z98" s="45" t="str">
        <f t="shared" si="61"/>
        <v/>
      </c>
      <c r="AA98" s="14" t="str">
        <f t="shared" ref="AA98:AA103" si="62">IF(V98=TRUE,"",(IF(Y98=0,"",Y98)))</f>
        <v/>
      </c>
      <c r="AC98" s="14" t="str">
        <f t="shared" si="28"/>
        <v/>
      </c>
      <c r="AD98" s="17" t="str">
        <f t="shared" si="29"/>
        <v/>
      </c>
    </row>
    <row r="99" spans="2:31" ht="15" customHeight="1" x14ac:dyDescent="0.55000000000000004">
      <c r="B99" s="432"/>
      <c r="C99" s="122" t="s">
        <v>540</v>
      </c>
      <c r="D99" s="443" t="str">
        <f t="shared" si="58"/>
        <v/>
      </c>
      <c r="E99" s="444"/>
      <c r="F99" s="444"/>
      <c r="G99" s="444"/>
      <c r="H99" s="444"/>
      <c r="I99" s="444"/>
      <c r="J99" s="444"/>
      <c r="K99" s="443" t="str">
        <f t="shared" si="59"/>
        <v/>
      </c>
      <c r="L99" s="444"/>
      <c r="M99" s="444"/>
      <c r="N99" s="444"/>
      <c r="O99" s="444"/>
      <c r="P99" s="444"/>
      <c r="Q99" s="445"/>
      <c r="R99" s="120" t="str">
        <f t="shared" ref="R99:R103" si="63">IF(V99,"",+$V$9)</f>
        <v/>
      </c>
      <c r="S99" s="446"/>
      <c r="T99" s="447"/>
      <c r="U99" s="6"/>
      <c r="V99" s="1" t="b">
        <f t="shared" si="25"/>
        <v>1</v>
      </c>
      <c r="W99" s="43" t="str">
        <f t="shared" si="60"/>
        <v/>
      </c>
      <c r="X99" s="43">
        <f>+KintoneからC100エクセル!FI2</f>
        <v>0</v>
      </c>
      <c r="Y99" s="26" t="str">
        <f>+'C100見積依頼書'!AE177</f>
        <v/>
      </c>
      <c r="Z99" s="45" t="str">
        <f t="shared" si="61"/>
        <v/>
      </c>
      <c r="AA99" s="14" t="str">
        <f t="shared" si="62"/>
        <v/>
      </c>
      <c r="AC99" s="14" t="str">
        <f t="shared" si="28"/>
        <v/>
      </c>
      <c r="AD99" s="17" t="str">
        <f t="shared" si="29"/>
        <v/>
      </c>
    </row>
    <row r="100" spans="2:31" ht="15" customHeight="1" x14ac:dyDescent="0.55000000000000004">
      <c r="B100" s="118"/>
      <c r="C100" s="449" t="s">
        <v>541</v>
      </c>
      <c r="D100" s="370" t="s">
        <v>574</v>
      </c>
      <c r="E100" s="371"/>
      <c r="F100" s="371"/>
      <c r="G100" s="371"/>
      <c r="H100" s="448"/>
      <c r="I100" s="110"/>
      <c r="J100" s="108" t="s">
        <v>45</v>
      </c>
      <c r="K100" s="370" t="s">
        <v>574</v>
      </c>
      <c r="L100" s="371"/>
      <c r="M100" s="371"/>
      <c r="N100" s="371"/>
      <c r="O100" s="448"/>
      <c r="P100" s="110"/>
      <c r="Q100" s="108" t="s">
        <v>45</v>
      </c>
      <c r="R100" s="94" t="str">
        <f t="shared" si="63"/>
        <v/>
      </c>
      <c r="S100" s="441"/>
      <c r="T100" s="442"/>
      <c r="V100" s="1" t="b">
        <f t="shared" si="25"/>
        <v>1</v>
      </c>
      <c r="W100" s="43" t="str">
        <f t="shared" si="60"/>
        <v/>
      </c>
      <c r="X100" s="43">
        <f>+KintoneからC100エクセル!FJ2</f>
        <v>0</v>
      </c>
      <c r="Y100" s="26" t="str">
        <f>+'C100見積依頼書'!AE179</f>
        <v/>
      </c>
      <c r="Z100" s="45" t="str">
        <f t="shared" si="61"/>
        <v/>
      </c>
      <c r="AA100" s="14" t="str">
        <f t="shared" si="62"/>
        <v/>
      </c>
      <c r="AC100" s="14" t="str">
        <f t="shared" si="28"/>
        <v/>
      </c>
      <c r="AD100" s="17" t="str">
        <f t="shared" si="29"/>
        <v/>
      </c>
    </row>
    <row r="101" spans="2:31" ht="15" customHeight="1" x14ac:dyDescent="0.55000000000000004">
      <c r="B101" s="118"/>
      <c r="C101" s="450"/>
      <c r="D101" s="370" t="s">
        <v>532</v>
      </c>
      <c r="E101" s="371"/>
      <c r="F101" s="371"/>
      <c r="G101" s="371"/>
      <c r="H101" s="448"/>
      <c r="I101" s="110"/>
      <c r="J101" s="108" t="s">
        <v>45</v>
      </c>
      <c r="K101" s="370" t="s">
        <v>532</v>
      </c>
      <c r="L101" s="371"/>
      <c r="M101" s="371"/>
      <c r="N101" s="371"/>
      <c r="O101" s="448"/>
      <c r="P101" s="110"/>
      <c r="Q101" s="108" t="s">
        <v>45</v>
      </c>
      <c r="R101" s="94" t="str">
        <f t="shared" si="63"/>
        <v/>
      </c>
      <c r="S101" s="441"/>
      <c r="T101" s="442"/>
      <c r="V101" s="1" t="b">
        <f t="shared" si="25"/>
        <v>1</v>
      </c>
      <c r="W101" s="43" t="str">
        <f t="shared" si="60"/>
        <v/>
      </c>
      <c r="X101" s="43">
        <f>+KintoneからC100エクセル!FK2</f>
        <v>0</v>
      </c>
      <c r="Y101" s="26" t="str">
        <f>+'C100見積依頼書'!AE180</f>
        <v/>
      </c>
      <c r="Z101" s="45" t="str">
        <f t="shared" si="61"/>
        <v/>
      </c>
      <c r="AA101" s="14" t="str">
        <f t="shared" si="62"/>
        <v/>
      </c>
      <c r="AC101" s="14" t="str">
        <f t="shared" si="28"/>
        <v/>
      </c>
      <c r="AD101" s="17" t="str">
        <f t="shared" si="29"/>
        <v/>
      </c>
    </row>
    <row r="102" spans="2:31" ht="15" customHeight="1" x14ac:dyDescent="0.55000000000000004">
      <c r="B102" s="118"/>
      <c r="C102" s="450"/>
      <c r="D102" s="452" t="s">
        <v>575</v>
      </c>
      <c r="E102" s="453"/>
      <c r="F102" s="453"/>
      <c r="G102" s="453"/>
      <c r="H102" s="454"/>
      <c r="I102" s="110"/>
      <c r="J102" s="108" t="s">
        <v>45</v>
      </c>
      <c r="K102" s="452" t="s">
        <v>575</v>
      </c>
      <c r="L102" s="453"/>
      <c r="M102" s="453"/>
      <c r="N102" s="453"/>
      <c r="O102" s="454"/>
      <c r="P102" s="110"/>
      <c r="Q102" s="108" t="s">
        <v>45</v>
      </c>
      <c r="R102" s="94" t="str">
        <f>IF(V102,"",+$V$9)</f>
        <v/>
      </c>
      <c r="S102" s="441"/>
      <c r="T102" s="442"/>
      <c r="V102" s="1" t="b">
        <f t="shared" si="25"/>
        <v>1</v>
      </c>
      <c r="W102" s="43" t="str">
        <f t="shared" si="60"/>
        <v/>
      </c>
      <c r="X102" s="43">
        <f>+KintoneからC100エクセル!FL2</f>
        <v>0</v>
      </c>
      <c r="Y102" s="26" t="str">
        <f>+'C100見積依頼書'!AE181</f>
        <v/>
      </c>
      <c r="Z102" s="45" t="str">
        <f t="shared" si="61"/>
        <v/>
      </c>
      <c r="AA102" s="14" t="str">
        <f t="shared" si="62"/>
        <v/>
      </c>
      <c r="AC102" s="14" t="str">
        <f t="shared" si="28"/>
        <v/>
      </c>
      <c r="AD102" s="17" t="str">
        <f t="shared" si="29"/>
        <v/>
      </c>
    </row>
    <row r="103" spans="2:31" ht="15" customHeight="1" thickBot="1" x14ac:dyDescent="0.6">
      <c r="B103" s="118"/>
      <c r="C103" s="451"/>
      <c r="D103" s="362" t="s">
        <v>260</v>
      </c>
      <c r="E103" s="363"/>
      <c r="F103" s="363"/>
      <c r="G103" s="363"/>
      <c r="H103" s="455"/>
      <c r="I103" s="111"/>
      <c r="J103" s="109" t="s">
        <v>45</v>
      </c>
      <c r="K103" s="362" t="s">
        <v>260</v>
      </c>
      <c r="L103" s="363"/>
      <c r="M103" s="363"/>
      <c r="N103" s="363"/>
      <c r="O103" s="455"/>
      <c r="P103" s="111"/>
      <c r="Q103" s="109" t="s">
        <v>45</v>
      </c>
      <c r="R103" s="96" t="str">
        <f t="shared" si="63"/>
        <v/>
      </c>
      <c r="S103" s="446"/>
      <c r="T103" s="447"/>
      <c r="V103" s="1" t="b">
        <f t="shared" si="25"/>
        <v>1</v>
      </c>
      <c r="W103" s="43" t="str">
        <f t="shared" si="60"/>
        <v/>
      </c>
      <c r="X103" s="43">
        <f>+KintoneからC100エクセル!FM2</f>
        <v>0</v>
      </c>
      <c r="Y103" s="26" t="str">
        <f>+'C100見積依頼書'!AE182</f>
        <v/>
      </c>
      <c r="Z103" s="45" t="str">
        <f t="shared" si="61"/>
        <v/>
      </c>
      <c r="AA103" s="14" t="str">
        <f t="shared" si="62"/>
        <v/>
      </c>
      <c r="AC103" s="14" t="str">
        <f t="shared" si="28"/>
        <v/>
      </c>
      <c r="AD103" s="17" t="str">
        <f t="shared" si="29"/>
        <v/>
      </c>
    </row>
    <row r="104" spans="2:31" ht="80" customHeight="1" thickBot="1" x14ac:dyDescent="0.6">
      <c r="B104" s="119" t="s">
        <v>351</v>
      </c>
      <c r="C104" s="121" t="s">
        <v>352</v>
      </c>
      <c r="D104" s="500"/>
      <c r="E104" s="501"/>
      <c r="F104" s="501"/>
      <c r="G104" s="501"/>
      <c r="H104" s="501"/>
      <c r="I104" s="501"/>
      <c r="J104" s="501"/>
      <c r="K104" s="501"/>
      <c r="L104" s="501"/>
      <c r="M104" s="501"/>
      <c r="N104" s="501"/>
      <c r="O104" s="501"/>
      <c r="P104" s="501"/>
      <c r="Q104" s="501"/>
      <c r="R104" s="501"/>
      <c r="S104" s="501"/>
      <c r="T104" s="502"/>
      <c r="U104" s="6"/>
      <c r="W104" s="6"/>
      <c r="AA104" s="14" t="str">
        <f>IF(D104=0,"",D104)</f>
        <v/>
      </c>
    </row>
    <row r="105" spans="2:31" s="67" customFormat="1" ht="14.5" customHeight="1" x14ac:dyDescent="0.55000000000000004">
      <c r="T105" s="68"/>
      <c r="U105" s="68"/>
      <c r="V105" s="68"/>
      <c r="W105" s="68"/>
    </row>
    <row r="106" spans="2:31" s="67" customFormat="1" ht="16" customHeight="1" x14ac:dyDescent="0.55000000000000004">
      <c r="B106" s="29" t="s">
        <v>353</v>
      </c>
      <c r="P106" s="49"/>
      <c r="Q106" s="49"/>
      <c r="V106" s="68"/>
      <c r="W106" s="68"/>
      <c r="AC106" s="69"/>
    </row>
    <row r="107" spans="2:31" s="67" customFormat="1" ht="14.5" customHeight="1" x14ac:dyDescent="0.55000000000000004">
      <c r="B107" s="70" t="s">
        <v>354</v>
      </c>
      <c r="C107" s="68"/>
      <c r="D107" s="68"/>
      <c r="E107" s="68"/>
      <c r="F107" s="68"/>
      <c r="G107" s="68"/>
      <c r="H107" s="68"/>
      <c r="I107" s="68"/>
      <c r="J107" s="68"/>
      <c r="K107" s="68"/>
      <c r="L107" s="68"/>
      <c r="M107" s="68"/>
      <c r="N107" s="68"/>
      <c r="O107" s="68"/>
      <c r="P107" s="499"/>
      <c r="Q107" s="499"/>
      <c r="R107" s="499"/>
      <c r="T107" s="68"/>
      <c r="U107" s="68"/>
      <c r="V107" s="68"/>
      <c r="W107" s="68"/>
      <c r="AA107" s="89" t="str">
        <f>+AB5</f>
        <v/>
      </c>
      <c r="AB107" s="67" t="s">
        <v>8</v>
      </c>
    </row>
    <row r="108" spans="2:31" s="67" customFormat="1" ht="6" customHeight="1" thickBot="1" x14ac:dyDescent="0.6">
      <c r="T108" s="68"/>
      <c r="U108" s="68"/>
      <c r="V108" s="68"/>
      <c r="W108" s="68"/>
    </row>
    <row r="109" spans="2:31" s="67" customFormat="1" ht="15" customHeight="1" x14ac:dyDescent="0.55000000000000004">
      <c r="B109" s="71" t="s">
        <v>355</v>
      </c>
      <c r="C109" s="480" t="s">
        <v>356</v>
      </c>
      <c r="D109" s="468"/>
      <c r="E109" s="468"/>
      <c r="F109" s="468"/>
      <c r="G109" s="468"/>
      <c r="H109" s="468"/>
      <c r="I109" s="468"/>
      <c r="J109" s="478"/>
      <c r="K109" s="503" t="s">
        <v>534</v>
      </c>
      <c r="L109" s="504"/>
      <c r="T109" s="68"/>
      <c r="U109" s="68"/>
      <c r="V109" s="68"/>
      <c r="W109" s="68"/>
      <c r="AA109" s="14" t="str">
        <f>IF(B110=0,"",B110)</f>
        <v/>
      </c>
      <c r="AD109" s="14" t="str">
        <f>IF(K110=0,"",K110)</f>
        <v/>
      </c>
    </row>
    <row r="110" spans="2:31" s="67" customFormat="1" ht="15" customHeight="1" x14ac:dyDescent="0.55000000000000004">
      <c r="B110" s="73"/>
      <c r="C110" s="495" t="s">
        <v>357</v>
      </c>
      <c r="D110" s="496"/>
      <c r="E110" s="496"/>
      <c r="F110" s="496"/>
      <c r="G110" s="496"/>
      <c r="H110" s="496"/>
      <c r="I110" s="496"/>
      <c r="J110" s="497"/>
      <c r="K110" s="505"/>
      <c r="L110" s="506"/>
      <c r="T110" s="68"/>
      <c r="U110" s="68"/>
      <c r="V110" s="68"/>
      <c r="W110" s="68"/>
      <c r="AA110" s="14" t="str">
        <f t="shared" ref="AA110:AA112" si="64">IF(B111=0,"",B111)</f>
        <v/>
      </c>
      <c r="AD110" s="14" t="str">
        <f t="shared" ref="AD110:AD112" si="65">IF(K111=0,"",K111)</f>
        <v/>
      </c>
    </row>
    <row r="111" spans="2:31" s="67" customFormat="1" ht="15" customHeight="1" thickBot="1" x14ac:dyDescent="0.6">
      <c r="B111" s="72"/>
      <c r="C111" s="492" t="s">
        <v>358</v>
      </c>
      <c r="D111" s="493"/>
      <c r="E111" s="493"/>
      <c r="F111" s="493"/>
      <c r="G111" s="493"/>
      <c r="H111" s="493"/>
      <c r="I111" s="493"/>
      <c r="J111" s="494"/>
      <c r="K111" s="507"/>
      <c r="L111" s="508"/>
      <c r="M111" s="113" t="s">
        <v>533</v>
      </c>
      <c r="N111" s="112"/>
      <c r="O111" s="112"/>
      <c r="T111" s="68"/>
      <c r="U111" s="68"/>
      <c r="V111" s="68"/>
      <c r="W111" s="68"/>
      <c r="AA111" s="14" t="str">
        <f t="shared" si="64"/>
        <v/>
      </c>
      <c r="AD111" s="14" t="str">
        <f t="shared" si="65"/>
        <v/>
      </c>
      <c r="AE111" s="14" t="str">
        <f>IF(N112=0,"",N112)</f>
        <v/>
      </c>
    </row>
    <row r="112" spans="2:31" s="67" customFormat="1" ht="15" customHeight="1" thickBot="1" x14ac:dyDescent="0.6">
      <c r="B112" s="73"/>
      <c r="C112" s="495" t="s">
        <v>360</v>
      </c>
      <c r="D112" s="496"/>
      <c r="E112" s="496"/>
      <c r="F112" s="496"/>
      <c r="G112" s="496"/>
      <c r="H112" s="496"/>
      <c r="I112" s="496"/>
      <c r="J112" s="497"/>
      <c r="K112" s="505"/>
      <c r="L112" s="506"/>
      <c r="M112" s="114" t="s">
        <v>359</v>
      </c>
      <c r="N112" s="511"/>
      <c r="O112" s="512"/>
      <c r="P112" s="513"/>
      <c r="Q112" s="115" t="s">
        <v>535</v>
      </c>
      <c r="T112" s="68"/>
      <c r="U112" s="68"/>
      <c r="V112" s="68"/>
      <c r="W112" s="68"/>
      <c r="AA112" s="14" t="str">
        <f t="shared" si="64"/>
        <v/>
      </c>
      <c r="AD112" s="14" t="str">
        <f t="shared" si="65"/>
        <v/>
      </c>
    </row>
    <row r="113" spans="1:29" s="67" customFormat="1" ht="15" customHeight="1" thickBot="1" x14ac:dyDescent="0.6">
      <c r="B113" s="74"/>
      <c r="C113" s="495" t="s">
        <v>361</v>
      </c>
      <c r="D113" s="496"/>
      <c r="E113" s="496"/>
      <c r="F113" s="496"/>
      <c r="G113" s="496"/>
      <c r="H113" s="496"/>
      <c r="I113" s="496"/>
      <c r="J113" s="497"/>
      <c r="K113" s="509"/>
      <c r="L113" s="510"/>
      <c r="M113" s="498"/>
      <c r="N113" s="499"/>
      <c r="O113" s="499"/>
      <c r="T113" s="68"/>
      <c r="U113" s="68"/>
      <c r="V113" s="68"/>
      <c r="W113" s="68"/>
    </row>
    <row r="114" spans="1:29" s="67" customFormat="1" ht="6" customHeight="1" x14ac:dyDescent="0.55000000000000004">
      <c r="T114" s="68"/>
      <c r="U114" s="68"/>
      <c r="V114" s="68"/>
      <c r="W114" s="68"/>
    </row>
    <row r="115" spans="1:29" s="67" customFormat="1" ht="14.5" customHeight="1" x14ac:dyDescent="0.55000000000000004">
      <c r="B115" s="67" t="s">
        <v>536</v>
      </c>
      <c r="T115" s="68"/>
      <c r="U115" s="68"/>
      <c r="V115" s="68"/>
      <c r="W115" s="68"/>
    </row>
    <row r="116" spans="1:29" s="67" customFormat="1" ht="13" customHeight="1" x14ac:dyDescent="0.55000000000000004">
      <c r="B116" s="75" t="s">
        <v>537</v>
      </c>
      <c r="T116" s="68"/>
      <c r="U116" s="68"/>
      <c r="V116" s="68"/>
      <c r="W116" s="68"/>
    </row>
    <row r="117" spans="1:29" s="67" customFormat="1" ht="13" customHeight="1" x14ac:dyDescent="0.55000000000000004">
      <c r="B117" s="75" t="s">
        <v>362</v>
      </c>
      <c r="T117" s="68"/>
      <c r="U117" s="68"/>
      <c r="V117" s="68"/>
      <c r="W117" s="68"/>
    </row>
    <row r="118" spans="1:29" s="67" customFormat="1" ht="6" customHeight="1" thickBot="1" x14ac:dyDescent="0.6">
      <c r="T118" s="68"/>
      <c r="U118" s="68"/>
      <c r="V118" s="68"/>
      <c r="W118" s="68"/>
    </row>
    <row r="119" spans="1:29" s="67" customFormat="1" ht="16" customHeight="1" thickTop="1" x14ac:dyDescent="0.55000000000000004">
      <c r="A119" s="76"/>
      <c r="B119" s="77" t="s">
        <v>363</v>
      </c>
      <c r="C119" s="76"/>
      <c r="D119" s="76"/>
      <c r="E119" s="76"/>
      <c r="F119" s="76"/>
      <c r="G119" s="76"/>
      <c r="H119" s="76"/>
      <c r="I119" s="76"/>
      <c r="J119" s="76"/>
      <c r="K119" s="76"/>
      <c r="L119" s="76"/>
      <c r="M119" s="76"/>
      <c r="N119" s="76"/>
      <c r="O119" s="76"/>
      <c r="P119" s="78"/>
      <c r="Q119" s="78"/>
      <c r="R119" s="76"/>
      <c r="V119" s="68"/>
      <c r="W119" s="68"/>
      <c r="AC119" s="69"/>
    </row>
    <row r="120" spans="1:29" s="67" customFormat="1" ht="6" customHeight="1" x14ac:dyDescent="0.55000000000000004">
      <c r="T120" s="68"/>
      <c r="U120" s="68"/>
      <c r="V120" s="68"/>
      <c r="W120" s="68"/>
    </row>
    <row r="121" spans="1:29" s="67" customFormat="1" ht="15" customHeight="1" x14ac:dyDescent="0.55000000000000004">
      <c r="B121" s="107" t="s">
        <v>576</v>
      </c>
      <c r="C121" s="79" t="s">
        <v>364</v>
      </c>
      <c r="D121" s="79" t="s">
        <v>365</v>
      </c>
      <c r="E121" s="79"/>
      <c r="F121" s="80"/>
      <c r="G121" s="80"/>
      <c r="H121" s="79"/>
      <c r="I121" s="79"/>
      <c r="J121" s="81"/>
      <c r="K121" s="514" t="s">
        <v>538</v>
      </c>
      <c r="L121" s="514"/>
      <c r="M121" s="515" t="s">
        <v>366</v>
      </c>
      <c r="N121" s="515"/>
      <c r="T121" s="68"/>
      <c r="U121" s="68"/>
      <c r="V121" s="68"/>
      <c r="W121" s="68"/>
    </row>
    <row r="122" spans="1:29" s="67" customFormat="1" ht="15" customHeight="1" x14ac:dyDescent="0.55000000000000004">
      <c r="B122" s="491" t="s">
        <v>367</v>
      </c>
      <c r="C122" s="491"/>
      <c r="D122" s="491"/>
      <c r="E122" s="491"/>
      <c r="F122" s="491"/>
      <c r="G122" s="491"/>
      <c r="H122" s="491"/>
      <c r="I122" s="491"/>
      <c r="J122" s="491"/>
      <c r="K122" s="516"/>
      <c r="L122" s="516"/>
      <c r="M122" s="516"/>
      <c r="N122" s="516"/>
      <c r="T122" s="68"/>
      <c r="U122" s="68"/>
      <c r="V122" s="68"/>
      <c r="W122" s="68"/>
    </row>
    <row r="123" spans="1:29" s="67" customFormat="1" ht="15" customHeight="1" x14ac:dyDescent="0.55000000000000004">
      <c r="B123" s="491"/>
      <c r="C123" s="491"/>
      <c r="D123" s="491"/>
      <c r="E123" s="491"/>
      <c r="F123" s="491"/>
      <c r="G123" s="491"/>
      <c r="H123" s="491"/>
      <c r="I123" s="491"/>
      <c r="J123" s="491"/>
      <c r="K123" s="516"/>
      <c r="L123" s="516"/>
      <c r="M123" s="516"/>
      <c r="N123" s="516"/>
      <c r="T123" s="68"/>
      <c r="U123" s="68"/>
      <c r="V123" s="68"/>
      <c r="W123" s="68"/>
    </row>
    <row r="124" spans="1:29" s="67" customFormat="1" ht="15" customHeight="1" x14ac:dyDescent="0.55000000000000004">
      <c r="B124" s="491"/>
      <c r="C124" s="491"/>
      <c r="D124" s="491"/>
      <c r="E124" s="491"/>
      <c r="F124" s="491"/>
      <c r="G124" s="491"/>
      <c r="H124" s="491"/>
      <c r="I124" s="491"/>
      <c r="J124" s="491"/>
      <c r="K124" s="516"/>
      <c r="L124" s="516"/>
      <c r="M124" s="516"/>
      <c r="N124" s="516"/>
      <c r="T124" s="68"/>
      <c r="U124" s="68"/>
      <c r="V124" s="68"/>
      <c r="W124" s="68"/>
    </row>
    <row r="125" spans="1:29" s="67" customFormat="1" ht="15" customHeight="1" x14ac:dyDescent="0.55000000000000004">
      <c r="B125" s="491"/>
      <c r="C125" s="491"/>
      <c r="D125" s="491"/>
      <c r="E125" s="491"/>
      <c r="F125" s="491"/>
      <c r="G125" s="491"/>
      <c r="H125" s="491"/>
      <c r="I125" s="491"/>
      <c r="J125" s="491"/>
      <c r="K125" s="516"/>
      <c r="L125" s="516"/>
      <c r="M125" s="516"/>
      <c r="N125" s="516"/>
      <c r="T125" s="68"/>
      <c r="U125" s="68"/>
      <c r="V125" s="68"/>
      <c r="W125" s="68"/>
    </row>
    <row r="126" spans="1:29" s="67" customFormat="1" ht="15" customHeight="1" x14ac:dyDescent="0.55000000000000004">
      <c r="B126" s="491"/>
      <c r="C126" s="491"/>
      <c r="D126" s="491"/>
      <c r="E126" s="491"/>
      <c r="F126" s="491"/>
      <c r="G126" s="491"/>
      <c r="H126" s="491"/>
      <c r="I126" s="491"/>
      <c r="J126" s="491"/>
      <c r="K126" s="516"/>
      <c r="L126" s="516"/>
      <c r="M126" s="516"/>
      <c r="N126" s="516"/>
      <c r="T126" s="68"/>
      <c r="U126" s="68"/>
      <c r="V126" s="68"/>
      <c r="W126" s="68"/>
    </row>
  </sheetData>
  <protectedRanges>
    <protectedRange sqref="K110:L113" name="届出事項_発生日_1"/>
    <protectedRange sqref="B110:B113" name="届出事項_該当"/>
    <protectedRange sqref="N112" name="ISMS認証マーク"/>
    <protectedRange sqref="R4" name="記入日"/>
    <protectedRange sqref="S13:T29" name="組織情報"/>
    <protectedRange sqref="S34:T103" name="申請種類"/>
    <protectedRange sqref="D104" name="その他"/>
  </protectedRanges>
  <mergeCells count="319">
    <mergeCell ref="C100:C103"/>
    <mergeCell ref="D100:H100"/>
    <mergeCell ref="D101:H101"/>
    <mergeCell ref="K101:O101"/>
    <mergeCell ref="D102:H102"/>
    <mergeCell ref="K102:O102"/>
    <mergeCell ref="D103:H103"/>
    <mergeCell ref="K103:O103"/>
    <mergeCell ref="S103:T103"/>
    <mergeCell ref="S102:T102"/>
    <mergeCell ref="S100:T100"/>
    <mergeCell ref="S101:T101"/>
    <mergeCell ref="K100:O100"/>
    <mergeCell ref="D93:H93"/>
    <mergeCell ref="K93:O93"/>
    <mergeCell ref="D94:H94"/>
    <mergeCell ref="K94:O94"/>
    <mergeCell ref="D95:H95"/>
    <mergeCell ref="K95:O95"/>
    <mergeCell ref="S95:T95"/>
    <mergeCell ref="D96:H96"/>
    <mergeCell ref="K96:O96"/>
    <mergeCell ref="S96:T96"/>
    <mergeCell ref="C86:C89"/>
    <mergeCell ref="D86:H86"/>
    <mergeCell ref="K86:O86"/>
    <mergeCell ref="D87:H87"/>
    <mergeCell ref="K87:O87"/>
    <mergeCell ref="S87:T87"/>
    <mergeCell ref="D88:H88"/>
    <mergeCell ref="K88:O88"/>
    <mergeCell ref="S88:T88"/>
    <mergeCell ref="D89:H89"/>
    <mergeCell ref="K89:O89"/>
    <mergeCell ref="S89:T89"/>
    <mergeCell ref="S79:T79"/>
    <mergeCell ref="D80:H80"/>
    <mergeCell ref="K80:O80"/>
    <mergeCell ref="S80:T80"/>
    <mergeCell ref="D81:H81"/>
    <mergeCell ref="K81:O81"/>
    <mergeCell ref="S81:T81"/>
    <mergeCell ref="D82:H82"/>
    <mergeCell ref="K82:O82"/>
    <mergeCell ref="S82:T82"/>
    <mergeCell ref="D67:H67"/>
    <mergeCell ref="K43:Q43"/>
    <mergeCell ref="K67:O67"/>
    <mergeCell ref="S67:T67"/>
    <mergeCell ref="D68:H68"/>
    <mergeCell ref="K68:O68"/>
    <mergeCell ref="S68:T68"/>
    <mergeCell ref="C72:C75"/>
    <mergeCell ref="D72:H72"/>
    <mergeCell ref="K72:O72"/>
    <mergeCell ref="S72:T72"/>
    <mergeCell ref="D73:H73"/>
    <mergeCell ref="K73:O73"/>
    <mergeCell ref="S73:T73"/>
    <mergeCell ref="D74:H74"/>
    <mergeCell ref="K74:O74"/>
    <mergeCell ref="S74:T74"/>
    <mergeCell ref="D75:H75"/>
    <mergeCell ref="K75:O75"/>
    <mergeCell ref="S75:T75"/>
    <mergeCell ref="S43:T43"/>
    <mergeCell ref="S51:T51"/>
    <mergeCell ref="D52:H52"/>
    <mergeCell ref="K52:O52"/>
    <mergeCell ref="K122:L126"/>
    <mergeCell ref="M122:N126"/>
    <mergeCell ref="K85:Q85"/>
    <mergeCell ref="S85:T85"/>
    <mergeCell ref="C93:C96"/>
    <mergeCell ref="S93:T93"/>
    <mergeCell ref="S94:T94"/>
    <mergeCell ref="D35:J35"/>
    <mergeCell ref="D47:H47"/>
    <mergeCell ref="K47:O47"/>
    <mergeCell ref="S47:T47"/>
    <mergeCell ref="C44:C47"/>
    <mergeCell ref="D44:H44"/>
    <mergeCell ref="D45:H45"/>
    <mergeCell ref="K45:O45"/>
    <mergeCell ref="D46:H46"/>
    <mergeCell ref="K46:O46"/>
    <mergeCell ref="C65:C68"/>
    <mergeCell ref="D65:H65"/>
    <mergeCell ref="K65:O65"/>
    <mergeCell ref="S65:T65"/>
    <mergeCell ref="D66:H66"/>
    <mergeCell ref="K66:O66"/>
    <mergeCell ref="S66:T66"/>
    <mergeCell ref="B14:B17"/>
    <mergeCell ref="B19:B23"/>
    <mergeCell ref="B25:B29"/>
    <mergeCell ref="K18:Q18"/>
    <mergeCell ref="D28:J28"/>
    <mergeCell ref="D29:J29"/>
    <mergeCell ref="D24:J24"/>
    <mergeCell ref="B122:J126"/>
    <mergeCell ref="C111:J111"/>
    <mergeCell ref="C112:J112"/>
    <mergeCell ref="C113:J113"/>
    <mergeCell ref="M113:O113"/>
    <mergeCell ref="D104:T104"/>
    <mergeCell ref="P107:R107"/>
    <mergeCell ref="C109:J109"/>
    <mergeCell ref="C110:J110"/>
    <mergeCell ref="K109:L109"/>
    <mergeCell ref="K110:L110"/>
    <mergeCell ref="K111:L111"/>
    <mergeCell ref="K112:L112"/>
    <mergeCell ref="K113:L113"/>
    <mergeCell ref="N112:P112"/>
    <mergeCell ref="K121:L121"/>
    <mergeCell ref="M121:N121"/>
    <mergeCell ref="K28:Q28"/>
    <mergeCell ref="D26:J26"/>
    <mergeCell ref="D27:J27"/>
    <mergeCell ref="D25:J25"/>
    <mergeCell ref="D33:J33"/>
    <mergeCell ref="K33:Q33"/>
    <mergeCell ref="S23:T23"/>
    <mergeCell ref="D34:J34"/>
    <mergeCell ref="D40:H40"/>
    <mergeCell ref="D39:H39"/>
    <mergeCell ref="D38:H38"/>
    <mergeCell ref="D37:H37"/>
    <mergeCell ref="K34:Q34"/>
    <mergeCell ref="S34:T34"/>
    <mergeCell ref="S39:T39"/>
    <mergeCell ref="S40:T40"/>
    <mergeCell ref="K40:O40"/>
    <mergeCell ref="K39:O39"/>
    <mergeCell ref="K38:O38"/>
    <mergeCell ref="K37:O37"/>
    <mergeCell ref="K35:Q35"/>
    <mergeCell ref="S35:T35"/>
    <mergeCell ref="S28:T28"/>
    <mergeCell ref="S29:T29"/>
    <mergeCell ref="B3:T3"/>
    <mergeCell ref="P4:Q4"/>
    <mergeCell ref="P5:Q5"/>
    <mergeCell ref="S12:T12"/>
    <mergeCell ref="S13:T13"/>
    <mergeCell ref="K29:Q29"/>
    <mergeCell ref="D12:J12"/>
    <mergeCell ref="K12:Q12"/>
    <mergeCell ref="G14:J14"/>
    <mergeCell ref="D14:F14"/>
    <mergeCell ref="K14:M14"/>
    <mergeCell ref="N14:Q14"/>
    <mergeCell ref="K24:Q24"/>
    <mergeCell ref="K25:Q25"/>
    <mergeCell ref="K26:Q26"/>
    <mergeCell ref="K27:Q27"/>
    <mergeCell ref="S24:T24"/>
    <mergeCell ref="S25:T25"/>
    <mergeCell ref="S26:T26"/>
    <mergeCell ref="S27:T27"/>
    <mergeCell ref="S18:T18"/>
    <mergeCell ref="S19:T19"/>
    <mergeCell ref="S20:T20"/>
    <mergeCell ref="S21:T21"/>
    <mergeCell ref="D13:J13"/>
    <mergeCell ref="D15:J15"/>
    <mergeCell ref="D16:J16"/>
    <mergeCell ref="K20:Q20"/>
    <mergeCell ref="K21:Q21"/>
    <mergeCell ref="K22:Q22"/>
    <mergeCell ref="K23:Q23"/>
    <mergeCell ref="D21:J21"/>
    <mergeCell ref="D22:J22"/>
    <mergeCell ref="D23:J23"/>
    <mergeCell ref="D17:J17"/>
    <mergeCell ref="D18:J18"/>
    <mergeCell ref="D19:J19"/>
    <mergeCell ref="D20:J20"/>
    <mergeCell ref="K13:Q13"/>
    <mergeCell ref="K15:Q15"/>
    <mergeCell ref="K16:Q16"/>
    <mergeCell ref="K19:Q19"/>
    <mergeCell ref="R4:T4"/>
    <mergeCell ref="R5:T5"/>
    <mergeCell ref="S14:T14"/>
    <mergeCell ref="S15:T15"/>
    <mergeCell ref="S16:T16"/>
    <mergeCell ref="S17:T17"/>
    <mergeCell ref="K17:Q17"/>
    <mergeCell ref="P6:T6"/>
    <mergeCell ref="N6:O6"/>
    <mergeCell ref="S22:T22"/>
    <mergeCell ref="S33:T33"/>
    <mergeCell ref="B55:B57"/>
    <mergeCell ref="D55:J55"/>
    <mergeCell ref="K55:Q55"/>
    <mergeCell ref="S44:T44"/>
    <mergeCell ref="S45:T45"/>
    <mergeCell ref="S37:T37"/>
    <mergeCell ref="S38:T38"/>
    <mergeCell ref="S46:T46"/>
    <mergeCell ref="K44:O44"/>
    <mergeCell ref="B34:B40"/>
    <mergeCell ref="C37:C40"/>
    <mergeCell ref="D36:J36"/>
    <mergeCell ref="K36:Q36"/>
    <mergeCell ref="S36:T36"/>
    <mergeCell ref="B41:B43"/>
    <mergeCell ref="D41:J41"/>
    <mergeCell ref="K41:Q41"/>
    <mergeCell ref="S41:T41"/>
    <mergeCell ref="D42:J42"/>
    <mergeCell ref="K42:Q42"/>
    <mergeCell ref="S42:T42"/>
    <mergeCell ref="D43:J43"/>
    <mergeCell ref="B48:B50"/>
    <mergeCell ref="D48:J48"/>
    <mergeCell ref="C58:C61"/>
    <mergeCell ref="D58:H58"/>
    <mergeCell ref="S55:T55"/>
    <mergeCell ref="D56:J56"/>
    <mergeCell ref="K56:Q56"/>
    <mergeCell ref="K48:Q48"/>
    <mergeCell ref="S48:T48"/>
    <mergeCell ref="D49:J49"/>
    <mergeCell ref="K49:Q49"/>
    <mergeCell ref="S49:T49"/>
    <mergeCell ref="D50:J50"/>
    <mergeCell ref="K50:Q50"/>
    <mergeCell ref="S50:T50"/>
    <mergeCell ref="S61:T61"/>
    <mergeCell ref="S56:T56"/>
    <mergeCell ref="D57:J57"/>
    <mergeCell ref="K57:Q57"/>
    <mergeCell ref="S57:T57"/>
    <mergeCell ref="S60:T60"/>
    <mergeCell ref="C51:C54"/>
    <mergeCell ref="D51:H51"/>
    <mergeCell ref="K51:O51"/>
    <mergeCell ref="S52:T52"/>
    <mergeCell ref="D53:H53"/>
    <mergeCell ref="K53:O53"/>
    <mergeCell ref="S53:T53"/>
    <mergeCell ref="D54:H54"/>
    <mergeCell ref="K54:O54"/>
    <mergeCell ref="S54:T54"/>
    <mergeCell ref="D59:H59"/>
    <mergeCell ref="K59:O59"/>
    <mergeCell ref="S59:T59"/>
    <mergeCell ref="D60:H60"/>
    <mergeCell ref="K60:O60"/>
    <mergeCell ref="D61:H61"/>
    <mergeCell ref="K61:O61"/>
    <mergeCell ref="S64:T64"/>
    <mergeCell ref="D62:J62"/>
    <mergeCell ref="K62:Q62"/>
    <mergeCell ref="S62:T62"/>
    <mergeCell ref="D63:J63"/>
    <mergeCell ref="K63:Q63"/>
    <mergeCell ref="S63:T63"/>
    <mergeCell ref="S92:T92"/>
    <mergeCell ref="B76:B78"/>
    <mergeCell ref="D76:J76"/>
    <mergeCell ref="K76:Q76"/>
    <mergeCell ref="S76:T76"/>
    <mergeCell ref="D77:J77"/>
    <mergeCell ref="K77:Q77"/>
    <mergeCell ref="S77:T77"/>
    <mergeCell ref="D78:J78"/>
    <mergeCell ref="K78:Q78"/>
    <mergeCell ref="S78:T78"/>
    <mergeCell ref="S86:T86"/>
    <mergeCell ref="B90:B92"/>
    <mergeCell ref="D90:J90"/>
    <mergeCell ref="K90:Q90"/>
    <mergeCell ref="S90:T90"/>
    <mergeCell ref="D91:J91"/>
    <mergeCell ref="K91:Q91"/>
    <mergeCell ref="S91:T91"/>
    <mergeCell ref="D92:J92"/>
    <mergeCell ref="K92:Q92"/>
    <mergeCell ref="C79:C82"/>
    <mergeCell ref="D79:H79"/>
    <mergeCell ref="K79:O79"/>
    <mergeCell ref="B97:B99"/>
    <mergeCell ref="D97:J97"/>
    <mergeCell ref="K97:Q97"/>
    <mergeCell ref="S97:T97"/>
    <mergeCell ref="D98:J98"/>
    <mergeCell ref="K98:Q98"/>
    <mergeCell ref="S98:T98"/>
    <mergeCell ref="D99:J99"/>
    <mergeCell ref="K99:Q99"/>
    <mergeCell ref="S99:T99"/>
    <mergeCell ref="Z10:AA10"/>
    <mergeCell ref="B83:B85"/>
    <mergeCell ref="D83:J83"/>
    <mergeCell ref="K83:Q83"/>
    <mergeCell ref="S83:T83"/>
    <mergeCell ref="D84:J84"/>
    <mergeCell ref="K84:Q84"/>
    <mergeCell ref="S84:T84"/>
    <mergeCell ref="D85:J85"/>
    <mergeCell ref="B69:B71"/>
    <mergeCell ref="D69:J69"/>
    <mergeCell ref="K69:Q69"/>
    <mergeCell ref="S69:T69"/>
    <mergeCell ref="D70:J70"/>
    <mergeCell ref="K70:Q70"/>
    <mergeCell ref="S70:T70"/>
    <mergeCell ref="D71:J71"/>
    <mergeCell ref="K71:Q71"/>
    <mergeCell ref="S71:T71"/>
    <mergeCell ref="B62:B64"/>
    <mergeCell ref="D64:J64"/>
    <mergeCell ref="K64:Q64"/>
    <mergeCell ref="K58:O58"/>
    <mergeCell ref="S58:T58"/>
  </mergeCells>
  <phoneticPr fontId="18"/>
  <dataValidations count="3">
    <dataValidation type="list" allowBlank="1" showInputMessage="1" showErrorMessage="1" sqref="U34 U48 U41 U55 U62 U69 U76 U83 U90 U97" xr:uid="{9316987C-35FD-4554-ABA8-D6B638AF1E5B}">
      <formula1>"有"</formula1>
    </dataValidation>
    <dataValidation type="list" allowBlank="1" showInputMessage="1" showErrorMessage="1" sqref="B110:B113" xr:uid="{D98937AB-E915-40EA-A599-0261BAA4748B}">
      <formula1>$V$12</formula1>
    </dataValidation>
    <dataValidation type="list" allowBlank="1" showInputMessage="1" showErrorMessage="1" sqref="K30:Q30" xr:uid="{2BDBB72F-EE7A-4CA9-B7CD-34900F8522F1}">
      <formula1>"1"</formula1>
    </dataValidation>
  </dataValidations>
  <pageMargins left="0.70866141732283472" right="0.70866141732283472" top="0.74803149606299213" bottom="0.74803149606299213" header="0.31496062992125984" footer="0.31496062992125984"/>
  <pageSetup paperSize="9" scale="72" fitToHeight="5" orientation="portrait" horizontalDpi="4294967293" r:id="rId1"/>
  <rowBreaks count="1" manualBreakCount="1">
    <brk id="61" max="19" man="1"/>
  </rowBreaks>
  <ignoredErrors>
    <ignoredError sqref="B34:B36 B37:B43 B97:B99 B90:B92 B83:B85 B76:B78 B69:B71 B62:B64 B55:B57 B48:B50" twoDigitTextYear="1"/>
    <ignoredError xmlns:x16r3="http://schemas.microsoft.com/office/spreadsheetml/2018/08/main" sqref="X21:X22" x16r3:misleadingFormat="1"/>
    <ignoredError sqref="Y50 X14"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9">
              <controlPr defaultSize="0" autoFill="0" autoLine="0" autoPict="0">
                <anchor moveWithCells="1">
                  <from>
                    <xdr:col>2</xdr:col>
                    <xdr:colOff>444500</xdr:colOff>
                    <xdr:row>120</xdr:row>
                    <xdr:rowOff>0</xdr:rowOff>
                  </from>
                  <to>
                    <xdr:col>2</xdr:col>
                    <xdr:colOff>641350</xdr:colOff>
                    <xdr:row>120</xdr:row>
                    <xdr:rowOff>184150</xdr:rowOff>
                  </to>
                </anchor>
              </controlPr>
            </control>
          </mc:Choice>
        </mc:AlternateContent>
        <mc:AlternateContent xmlns:mc="http://schemas.openxmlformats.org/markup-compatibility/2006">
          <mc:Choice Requires="x14">
            <control shapeId="1026" r:id="rId5" name="Check Box 9">
              <controlPr defaultSize="0" autoFill="0" autoLine="0" autoPict="0">
                <anchor moveWithCells="1">
                  <from>
                    <xdr:col>4</xdr:col>
                    <xdr:colOff>25400</xdr:colOff>
                    <xdr:row>120</xdr:row>
                    <xdr:rowOff>0</xdr:rowOff>
                  </from>
                  <to>
                    <xdr:col>4</xdr:col>
                    <xdr:colOff>228600</xdr:colOff>
                    <xdr:row>120</xdr:row>
                    <xdr:rowOff>184150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F5C79-E822-4D07-A5FA-491D7D8A476D}">
  <sheetPr>
    <pageSetUpPr fitToPage="1"/>
  </sheetPr>
  <dimension ref="A1:AJ247"/>
  <sheetViews>
    <sheetView showGridLines="0" view="pageBreakPreview" zoomScaleNormal="100" zoomScaleSheetLayoutView="100" workbookViewId="0">
      <selection activeCell="A2" sqref="A2"/>
    </sheetView>
  </sheetViews>
  <sheetFormatPr defaultColWidth="9" defaultRowHeight="13.5" x14ac:dyDescent="0.55000000000000004"/>
  <cols>
    <col min="1" max="1" width="2.08203125" style="1" customWidth="1"/>
    <col min="2" max="2" width="6.58203125" style="1" customWidth="1"/>
    <col min="3" max="23" width="3.6640625" style="1" customWidth="1"/>
    <col min="24" max="24" width="12.58203125" style="1" customWidth="1"/>
    <col min="25" max="25" width="19.1640625" style="6" hidden="1" customWidth="1"/>
    <col min="26" max="26" width="12.58203125" style="7" hidden="1" customWidth="1"/>
    <col min="27" max="29" width="12.58203125" style="1" hidden="1" customWidth="1"/>
    <col min="30" max="30" width="14.6640625" style="1" hidden="1" customWidth="1"/>
    <col min="31" max="33" width="12.58203125" style="1" hidden="1" customWidth="1"/>
    <col min="34" max="34" width="9" style="1" hidden="1" customWidth="1"/>
    <col min="35" max="16384" width="9" style="1"/>
  </cols>
  <sheetData>
    <row r="1" spans="1:36" ht="14.5" customHeight="1" x14ac:dyDescent="0.55000000000000004">
      <c r="B1" s="123" t="s">
        <v>954</v>
      </c>
      <c r="W1" s="3" t="s">
        <v>153</v>
      </c>
    </row>
    <row r="2" spans="1:36" ht="17.25" customHeight="1" x14ac:dyDescent="0.55000000000000004">
      <c r="B2" s="1" t="s">
        <v>7</v>
      </c>
      <c r="W2" s="3" t="s">
        <v>527</v>
      </c>
    </row>
    <row r="3" spans="1:36" ht="60" customHeight="1" x14ac:dyDescent="0.55000000000000004">
      <c r="B3" s="407" t="s">
        <v>36</v>
      </c>
      <c r="C3" s="407"/>
      <c r="D3" s="407"/>
      <c r="E3" s="407"/>
      <c r="F3" s="407"/>
      <c r="G3" s="407"/>
      <c r="H3" s="407"/>
      <c r="I3" s="407"/>
      <c r="J3" s="407"/>
      <c r="K3" s="407"/>
      <c r="L3" s="407"/>
      <c r="M3" s="407"/>
      <c r="N3" s="407"/>
      <c r="O3" s="407"/>
      <c r="P3" s="407"/>
      <c r="Q3" s="407"/>
      <c r="R3" s="407"/>
      <c r="S3" s="407"/>
      <c r="T3" s="407"/>
      <c r="U3" s="407"/>
      <c r="V3" s="407"/>
      <c r="W3" s="407"/>
      <c r="Z3" s="6" t="s">
        <v>115</v>
      </c>
      <c r="AA3" s="14">
        <f>+KintoneからC100エクセル!AG2</f>
        <v>0</v>
      </c>
      <c r="AE3" s="18" t="str">
        <f>IF(AA3=0,"",AA3)</f>
        <v/>
      </c>
    </row>
    <row r="4" spans="1:36" ht="14.5" customHeight="1" x14ac:dyDescent="0.55000000000000004">
      <c r="B4" s="414" t="s">
        <v>542</v>
      </c>
      <c r="C4" s="414"/>
      <c r="D4" s="414"/>
      <c r="E4" s="414"/>
      <c r="F4" s="414"/>
      <c r="G4" s="414"/>
      <c r="H4" s="414"/>
      <c r="I4" s="415"/>
      <c r="J4" s="403" t="s">
        <v>962</v>
      </c>
      <c r="K4" s="404"/>
      <c r="L4" s="404"/>
      <c r="M4" s="405"/>
      <c r="N4" s="50"/>
      <c r="O4" s="49"/>
      <c r="Q4" s="408" t="s">
        <v>174</v>
      </c>
      <c r="R4" s="409"/>
      <c r="S4" s="410"/>
      <c r="T4" s="522">
        <v>45512</v>
      </c>
      <c r="U4" s="522"/>
      <c r="V4" s="522"/>
      <c r="W4" s="522"/>
      <c r="X4" s="9"/>
      <c r="Z4" s="9"/>
      <c r="AE4" s="19">
        <f>IF(T4=0,"",T4)</f>
        <v>45512</v>
      </c>
    </row>
    <row r="5" spans="1:36" ht="14.5" customHeight="1" x14ac:dyDescent="0.55000000000000004">
      <c r="Q5" s="411" t="s">
        <v>163</v>
      </c>
      <c r="R5" s="412"/>
      <c r="S5" s="413"/>
      <c r="T5" s="343" t="s">
        <v>963</v>
      </c>
      <c r="U5" s="343"/>
      <c r="V5" s="343"/>
      <c r="W5" s="343"/>
      <c r="Z5" s="14">
        <f>+KintoneからC100エクセル!BE2</f>
        <v>0</v>
      </c>
      <c r="AE5" s="18" t="str">
        <f>IF(T5=0,"",T5)</f>
        <v>ICMS-PCI0000</v>
      </c>
    </row>
    <row r="6" spans="1:36" ht="14.25" customHeight="1" x14ac:dyDescent="0.55000000000000004">
      <c r="V6" s="8"/>
      <c r="Z6" s="14">
        <f>+KintoneからC100エクセル!AJ2</f>
        <v>0</v>
      </c>
      <c r="AA6" s="1" t="s">
        <v>114</v>
      </c>
      <c r="AE6" s="18">
        <f>+Z6</f>
        <v>0</v>
      </c>
    </row>
    <row r="7" spans="1:36" ht="16" customHeight="1" x14ac:dyDescent="0.55000000000000004">
      <c r="B7" s="2" t="s">
        <v>9</v>
      </c>
      <c r="C7" s="2"/>
      <c r="D7" s="2"/>
      <c r="V7" s="8"/>
      <c r="Z7" s="1"/>
    </row>
    <row r="8" spans="1:36" ht="16" customHeight="1" x14ac:dyDescent="0.55000000000000004">
      <c r="Y8" s="1" t="s">
        <v>64</v>
      </c>
      <c r="Z8" s="26">
        <f>+KintoneからC100エクセル!FN2</f>
        <v>0</v>
      </c>
      <c r="AB8" s="25" t="s">
        <v>164</v>
      </c>
      <c r="AC8" s="25" t="s">
        <v>152</v>
      </c>
      <c r="AD8" s="25" t="s">
        <v>153</v>
      </c>
      <c r="AE8" s="18" t="str">
        <f>IF(J4=0,"",J4)</f>
        <v>Ver4.0</v>
      </c>
    </row>
    <row r="9" spans="1:36" ht="16" customHeight="1" x14ac:dyDescent="0.55000000000000004">
      <c r="B9" s="29" t="s">
        <v>11</v>
      </c>
      <c r="C9" s="29"/>
      <c r="D9" s="29"/>
      <c r="Y9" s="1" t="s">
        <v>145</v>
      </c>
      <c r="Z9" s="26">
        <f>+KintoneからC100エクセル!BG2</f>
        <v>0</v>
      </c>
      <c r="AE9" s="18" t="str">
        <f>IF(Z9=0,"",Z9)</f>
        <v/>
      </c>
    </row>
    <row r="10" spans="1:36" ht="14.5" customHeight="1" x14ac:dyDescent="0.55000000000000004">
      <c r="B10" s="36" t="s">
        <v>185</v>
      </c>
      <c r="C10" s="36"/>
      <c r="D10" s="36"/>
      <c r="E10" s="36"/>
      <c r="F10" s="36"/>
      <c r="G10" s="36"/>
      <c r="H10" s="36"/>
      <c r="I10" s="36"/>
      <c r="J10" s="36"/>
      <c r="K10" s="36"/>
      <c r="L10" s="36"/>
      <c r="M10" s="194" t="s">
        <v>187</v>
      </c>
      <c r="N10" s="195"/>
      <c r="O10" s="149" t="s">
        <v>156</v>
      </c>
      <c r="P10" s="150"/>
      <c r="Q10" s="151"/>
      <c r="R10" s="48" t="s">
        <v>186</v>
      </c>
      <c r="Y10" s="1"/>
      <c r="Z10" s="1"/>
      <c r="AA10" s="14">
        <f>+KintoneからC100エクセル!IM2</f>
        <v>0</v>
      </c>
      <c r="AB10" s="48"/>
      <c r="AF10" s="18" t="str">
        <f>IF(O10=0,"",O10)</f>
        <v>無</v>
      </c>
      <c r="AH10" s="82"/>
      <c r="AI10" s="47"/>
      <c r="AJ10" s="92"/>
    </row>
    <row r="11" spans="1:36" ht="6" customHeight="1" x14ac:dyDescent="0.55000000000000004">
      <c r="A11" s="4"/>
      <c r="Z11" s="22"/>
    </row>
    <row r="12" spans="1:36" ht="15" customHeight="1" x14ac:dyDescent="0.55000000000000004">
      <c r="B12" s="422" t="s">
        <v>12</v>
      </c>
      <c r="C12" s="394" t="s">
        <v>189</v>
      </c>
      <c r="D12" s="395"/>
      <c r="E12" s="396"/>
      <c r="F12" s="375" t="s">
        <v>14</v>
      </c>
      <c r="G12" s="376"/>
      <c r="H12" s="376"/>
      <c r="I12" s="377"/>
      <c r="J12" s="517" t="s">
        <v>964</v>
      </c>
      <c r="K12" s="518"/>
      <c r="L12" s="518"/>
      <c r="M12" s="518"/>
      <c r="N12" s="518"/>
      <c r="O12" s="518"/>
      <c r="P12" s="518"/>
      <c r="Q12" s="518"/>
      <c r="R12" s="518"/>
      <c r="S12" s="518"/>
      <c r="T12" s="518"/>
      <c r="U12" s="518"/>
      <c r="V12" s="518"/>
      <c r="W12" s="519"/>
      <c r="X12" s="9"/>
      <c r="Z12" s="26">
        <f>+KintoneからC100エクセル!G2</f>
        <v>0</v>
      </c>
      <c r="AE12" s="18" t="str">
        <f>IF(J12=0,"",J12)</f>
        <v>○○○株式会社</v>
      </c>
    </row>
    <row r="13" spans="1:36" ht="15" customHeight="1" x14ac:dyDescent="0.55000000000000004">
      <c r="B13" s="423"/>
      <c r="C13" s="397"/>
      <c r="D13" s="398"/>
      <c r="E13" s="399"/>
      <c r="F13" s="390" t="s">
        <v>167</v>
      </c>
      <c r="G13" s="234"/>
      <c r="H13" s="234"/>
      <c r="I13" s="234"/>
      <c r="J13" s="520" t="s">
        <v>965</v>
      </c>
      <c r="K13" s="521"/>
      <c r="L13" s="521"/>
      <c r="M13" s="521"/>
      <c r="N13" s="360"/>
      <c r="O13" s="360"/>
      <c r="P13" s="360"/>
      <c r="Q13" s="360"/>
      <c r="R13" s="360"/>
      <c r="S13" s="360"/>
      <c r="T13" s="360"/>
      <c r="U13" s="360"/>
      <c r="V13" s="360"/>
      <c r="W13" s="361"/>
      <c r="Z13" s="26">
        <f>+KintoneからC100エクセル!AK2</f>
        <v>0</v>
      </c>
      <c r="AE13" s="18" t="str">
        <f>IF(J13=0,"",J13)</f>
        <v>123-4567</v>
      </c>
    </row>
    <row r="14" spans="1:36" ht="15" customHeight="1" x14ac:dyDescent="0.55000000000000004">
      <c r="B14" s="423"/>
      <c r="C14" s="397"/>
      <c r="D14" s="398"/>
      <c r="E14" s="399"/>
      <c r="F14" s="359" t="s">
        <v>16</v>
      </c>
      <c r="G14" s="360"/>
      <c r="H14" s="360"/>
      <c r="I14" s="361"/>
      <c r="J14" s="520" t="s">
        <v>966</v>
      </c>
      <c r="K14" s="521"/>
      <c r="L14" s="521"/>
      <c r="M14" s="521"/>
      <c r="N14" s="521"/>
      <c r="O14" s="521"/>
      <c r="P14" s="521"/>
      <c r="Q14" s="521"/>
      <c r="R14" s="521"/>
      <c r="S14" s="521"/>
      <c r="T14" s="521"/>
      <c r="U14" s="521"/>
      <c r="V14" s="521"/>
      <c r="W14" s="523"/>
      <c r="X14" s="6"/>
      <c r="Z14" s="26">
        <f>+KintoneからC100エクセル!AL2</f>
        <v>0</v>
      </c>
      <c r="AE14" s="18" t="str">
        <f t="shared" ref="AE14:AE29" si="0">IF(J14=0,"",J14)</f>
        <v>東京都国際区国際町1-23-4　国際MSビル5階</v>
      </c>
    </row>
    <row r="15" spans="1:36" ht="15" customHeight="1" x14ac:dyDescent="0.55000000000000004">
      <c r="B15" s="423"/>
      <c r="C15" s="397"/>
      <c r="D15" s="398"/>
      <c r="E15" s="399"/>
      <c r="F15" s="359" t="s">
        <v>54</v>
      </c>
      <c r="G15" s="360"/>
      <c r="H15" s="360"/>
      <c r="I15" s="361"/>
      <c r="J15" s="520" t="s">
        <v>967</v>
      </c>
      <c r="K15" s="521"/>
      <c r="L15" s="521"/>
      <c r="M15" s="521"/>
      <c r="N15" s="521"/>
      <c r="O15" s="521"/>
      <c r="P15" s="521"/>
      <c r="Q15" s="521"/>
      <c r="R15" s="521"/>
      <c r="S15" s="521"/>
      <c r="T15" s="521"/>
      <c r="U15" s="521"/>
      <c r="V15" s="521"/>
      <c r="W15" s="523"/>
      <c r="X15" s="6"/>
      <c r="Z15" s="26">
        <f>+KintoneからC100エクセル!I2</f>
        <v>0</v>
      </c>
      <c r="AE15" s="18" t="str">
        <f t="shared" si="0"/>
        <v>https://kokusai・・・</v>
      </c>
    </row>
    <row r="16" spans="1:36" ht="15" customHeight="1" x14ac:dyDescent="0.55000000000000004">
      <c r="B16" s="423"/>
      <c r="C16" s="397"/>
      <c r="D16" s="398"/>
      <c r="E16" s="399"/>
      <c r="F16" s="359" t="s">
        <v>190</v>
      </c>
      <c r="G16" s="360"/>
      <c r="H16" s="360"/>
      <c r="I16" s="361"/>
      <c r="J16" s="520" t="s">
        <v>968</v>
      </c>
      <c r="K16" s="521"/>
      <c r="L16" s="521"/>
      <c r="M16" s="521"/>
      <c r="N16" s="521"/>
      <c r="O16" s="521"/>
      <c r="P16" s="521"/>
      <c r="Q16" s="521"/>
      <c r="R16" s="521"/>
      <c r="S16" s="521"/>
      <c r="T16" s="521"/>
      <c r="U16" s="521"/>
      <c r="V16" s="521"/>
      <c r="W16" s="523"/>
      <c r="X16" s="6"/>
      <c r="Z16" s="26">
        <f>+KintoneからC100エクセル!H2</f>
        <v>0</v>
      </c>
      <c r="AE16" s="18" t="str">
        <f t="shared" si="0"/>
        <v>国際　太郎</v>
      </c>
    </row>
    <row r="17" spans="2:33" ht="15" customHeight="1" x14ac:dyDescent="0.55000000000000004">
      <c r="B17" s="424"/>
      <c r="C17" s="400"/>
      <c r="D17" s="401"/>
      <c r="E17" s="402"/>
      <c r="F17" s="378" t="s">
        <v>191</v>
      </c>
      <c r="G17" s="379"/>
      <c r="H17" s="379"/>
      <c r="I17" s="380"/>
      <c r="J17" s="524" t="s">
        <v>969</v>
      </c>
      <c r="K17" s="525"/>
      <c r="L17" s="525"/>
      <c r="M17" s="525"/>
      <c r="N17" s="525"/>
      <c r="O17" s="525"/>
      <c r="P17" s="525"/>
      <c r="Q17" s="525"/>
      <c r="R17" s="525"/>
      <c r="S17" s="525"/>
      <c r="T17" s="525"/>
      <c r="U17" s="525"/>
      <c r="V17" s="525"/>
      <c r="W17" s="526"/>
      <c r="Z17" s="26">
        <f>+KintoneからC100エクセル!AM2</f>
        <v>0</v>
      </c>
      <c r="AE17" s="18" t="str">
        <f t="shared" si="0"/>
        <v>代表取締役社長</v>
      </c>
    </row>
    <row r="18" spans="2:33" ht="15" customHeight="1" x14ac:dyDescent="0.55000000000000004">
      <c r="B18" s="419" t="s">
        <v>13</v>
      </c>
      <c r="C18" s="381" t="s">
        <v>543</v>
      </c>
      <c r="D18" s="382"/>
      <c r="E18" s="383"/>
      <c r="F18" s="375" t="s">
        <v>192</v>
      </c>
      <c r="G18" s="376"/>
      <c r="H18" s="376"/>
      <c r="I18" s="377"/>
      <c r="J18" s="517" t="s">
        <v>970</v>
      </c>
      <c r="K18" s="518"/>
      <c r="L18" s="518"/>
      <c r="M18" s="518"/>
      <c r="N18" s="518"/>
      <c r="O18" s="518"/>
      <c r="P18" s="518"/>
      <c r="Q18" s="518"/>
      <c r="R18" s="518"/>
      <c r="S18" s="518"/>
      <c r="T18" s="518"/>
      <c r="U18" s="518"/>
      <c r="V18" s="518"/>
      <c r="W18" s="519"/>
      <c r="Z18" s="26">
        <f>+KintoneからC100エクセル!J2</f>
        <v>0</v>
      </c>
      <c r="AE18" s="18" t="str">
        <f t="shared" si="0"/>
        <v>国際　花子</v>
      </c>
    </row>
    <row r="19" spans="2:33" ht="15" customHeight="1" x14ac:dyDescent="0.55000000000000004">
      <c r="B19" s="420"/>
      <c r="C19" s="384"/>
      <c r="D19" s="385"/>
      <c r="E19" s="386"/>
      <c r="F19" s="359" t="s">
        <v>193</v>
      </c>
      <c r="G19" s="360"/>
      <c r="H19" s="360"/>
      <c r="I19" s="361"/>
      <c r="J19" s="520" t="s">
        <v>971</v>
      </c>
      <c r="K19" s="521"/>
      <c r="L19" s="521"/>
      <c r="M19" s="521"/>
      <c r="N19" s="521"/>
      <c r="O19" s="521"/>
      <c r="P19" s="521"/>
      <c r="Q19" s="521"/>
      <c r="R19" s="521"/>
      <c r="S19" s="521"/>
      <c r="T19" s="521"/>
      <c r="U19" s="521"/>
      <c r="V19" s="521"/>
      <c r="W19" s="523"/>
      <c r="Z19" s="26">
        <f>+KintoneからC100エクセル!AN2</f>
        <v>0</v>
      </c>
      <c r="AE19" s="18" t="str">
        <f t="shared" si="0"/>
        <v>システム事業部　部長</v>
      </c>
    </row>
    <row r="20" spans="2:33" ht="15" customHeight="1" x14ac:dyDescent="0.55000000000000004">
      <c r="B20" s="420"/>
      <c r="C20" s="384"/>
      <c r="D20" s="385"/>
      <c r="E20" s="386"/>
      <c r="F20" s="359" t="s">
        <v>194</v>
      </c>
      <c r="G20" s="360"/>
      <c r="H20" s="360"/>
      <c r="I20" s="361"/>
      <c r="J20" s="520" t="s">
        <v>972</v>
      </c>
      <c r="K20" s="521"/>
      <c r="L20" s="521"/>
      <c r="M20" s="521"/>
      <c r="N20" s="521"/>
      <c r="O20" s="521"/>
      <c r="P20" s="521"/>
      <c r="Q20" s="521"/>
      <c r="R20" s="521"/>
      <c r="S20" s="521"/>
      <c r="T20" s="521"/>
      <c r="U20" s="521"/>
      <c r="V20" s="521"/>
      <c r="W20" s="523"/>
      <c r="Z20" s="26">
        <f>+KintoneからC100エクセル!K2</f>
        <v>0</v>
      </c>
      <c r="AE20" s="18" t="str">
        <f t="shared" si="0"/>
        <v>03-0000-0000</v>
      </c>
    </row>
    <row r="21" spans="2:33" ht="15" customHeight="1" x14ac:dyDescent="0.55000000000000004">
      <c r="B21" s="420"/>
      <c r="C21" s="384"/>
      <c r="D21" s="385"/>
      <c r="E21" s="386"/>
      <c r="F21" s="359" t="s">
        <v>195</v>
      </c>
      <c r="G21" s="360"/>
      <c r="H21" s="360"/>
      <c r="I21" s="361"/>
      <c r="J21" s="520" t="s">
        <v>972</v>
      </c>
      <c r="K21" s="521"/>
      <c r="L21" s="521"/>
      <c r="M21" s="521"/>
      <c r="N21" s="521"/>
      <c r="O21" s="521"/>
      <c r="P21" s="521"/>
      <c r="Q21" s="521"/>
      <c r="R21" s="521"/>
      <c r="S21" s="521"/>
      <c r="T21" s="521"/>
      <c r="U21" s="521"/>
      <c r="V21" s="521"/>
      <c r="W21" s="523"/>
      <c r="Z21" s="26">
        <f>+KintoneからC100エクセル!L2</f>
        <v>0</v>
      </c>
      <c r="AE21" s="18" t="str">
        <f t="shared" si="0"/>
        <v>03-0000-0000</v>
      </c>
    </row>
    <row r="22" spans="2:33" ht="15" customHeight="1" x14ac:dyDescent="0.55000000000000004">
      <c r="B22" s="420"/>
      <c r="C22" s="384"/>
      <c r="D22" s="385"/>
      <c r="E22" s="386"/>
      <c r="F22" s="359" t="s">
        <v>196</v>
      </c>
      <c r="G22" s="360"/>
      <c r="H22" s="360"/>
      <c r="I22" s="361"/>
      <c r="J22" s="520" t="s">
        <v>973</v>
      </c>
      <c r="K22" s="521"/>
      <c r="L22" s="521"/>
      <c r="M22" s="521"/>
      <c r="N22" s="521"/>
      <c r="O22" s="521"/>
      <c r="P22" s="521"/>
      <c r="Q22" s="521"/>
      <c r="R22" s="521"/>
      <c r="S22" s="521"/>
      <c r="T22" s="521"/>
      <c r="U22" s="521"/>
      <c r="V22" s="521"/>
      <c r="W22" s="523"/>
      <c r="Z22" s="26">
        <f>+KintoneからC100エクセル!M2</f>
        <v>0</v>
      </c>
      <c r="AE22" s="18" t="str">
        <f t="shared" si="0"/>
        <v>hanako.kokusai@...</v>
      </c>
    </row>
    <row r="23" spans="2:33" ht="15" customHeight="1" x14ac:dyDescent="0.55000000000000004">
      <c r="B23" s="420"/>
      <c r="C23" s="384"/>
      <c r="D23" s="385"/>
      <c r="E23" s="386"/>
      <c r="F23" s="378" t="s">
        <v>16</v>
      </c>
      <c r="G23" s="379"/>
      <c r="H23" s="379"/>
      <c r="I23" s="380"/>
      <c r="J23" s="524"/>
      <c r="K23" s="525"/>
      <c r="L23" s="525"/>
      <c r="M23" s="525"/>
      <c r="N23" s="525"/>
      <c r="O23" s="525"/>
      <c r="P23" s="525"/>
      <c r="Q23" s="525"/>
      <c r="R23" s="525"/>
      <c r="S23" s="525"/>
      <c r="T23" s="373" t="s">
        <v>203</v>
      </c>
      <c r="U23" s="373"/>
      <c r="V23" s="373"/>
      <c r="W23" s="374"/>
      <c r="X23" s="6"/>
      <c r="Z23" s="26">
        <f>+KintoneからC100エクセル!BH2</f>
        <v>0</v>
      </c>
      <c r="AE23" s="18" t="str">
        <f t="shared" si="0"/>
        <v/>
      </c>
    </row>
    <row r="24" spans="2:33" ht="15" customHeight="1" x14ac:dyDescent="0.55000000000000004">
      <c r="B24" s="420"/>
      <c r="C24" s="381" t="s">
        <v>544</v>
      </c>
      <c r="D24" s="382"/>
      <c r="E24" s="383"/>
      <c r="F24" s="375" t="s">
        <v>197</v>
      </c>
      <c r="G24" s="376"/>
      <c r="H24" s="376"/>
      <c r="I24" s="377"/>
      <c r="J24" s="517"/>
      <c r="K24" s="518"/>
      <c r="L24" s="518"/>
      <c r="M24" s="518"/>
      <c r="N24" s="518"/>
      <c r="O24" s="518"/>
      <c r="P24" s="518"/>
      <c r="Q24" s="518"/>
      <c r="R24" s="518"/>
      <c r="S24" s="518"/>
      <c r="T24" s="518"/>
      <c r="U24" s="518"/>
      <c r="V24" s="518"/>
      <c r="W24" s="519"/>
      <c r="X24" s="6"/>
      <c r="Z24" s="26">
        <f>+KintoneからC100エクセル!AQ2</f>
        <v>0</v>
      </c>
      <c r="AE24" s="18" t="str">
        <f t="shared" si="0"/>
        <v/>
      </c>
    </row>
    <row r="25" spans="2:33" ht="15" customHeight="1" x14ac:dyDescent="0.55000000000000004">
      <c r="B25" s="420"/>
      <c r="C25" s="384"/>
      <c r="D25" s="385"/>
      <c r="E25" s="386"/>
      <c r="F25" s="359" t="s">
        <v>198</v>
      </c>
      <c r="G25" s="360"/>
      <c r="H25" s="360"/>
      <c r="I25" s="361"/>
      <c r="J25" s="520"/>
      <c r="K25" s="521"/>
      <c r="L25" s="521"/>
      <c r="M25" s="521"/>
      <c r="N25" s="521"/>
      <c r="O25" s="521"/>
      <c r="P25" s="521"/>
      <c r="Q25" s="521"/>
      <c r="R25" s="521"/>
      <c r="S25" s="521"/>
      <c r="T25" s="521"/>
      <c r="U25" s="521"/>
      <c r="V25" s="521"/>
      <c r="W25" s="523"/>
      <c r="X25" s="6"/>
      <c r="Z25" s="26">
        <f>+KintoneからC100エクセル!AR2</f>
        <v>0</v>
      </c>
      <c r="AE25" s="18" t="str">
        <f t="shared" si="0"/>
        <v/>
      </c>
    </row>
    <row r="26" spans="2:33" ht="15" customHeight="1" x14ac:dyDescent="0.55000000000000004">
      <c r="B26" s="420"/>
      <c r="C26" s="384"/>
      <c r="D26" s="385"/>
      <c r="E26" s="386"/>
      <c r="F26" s="359" t="s">
        <v>199</v>
      </c>
      <c r="G26" s="360"/>
      <c r="H26" s="360"/>
      <c r="I26" s="361"/>
      <c r="J26" s="520"/>
      <c r="K26" s="521"/>
      <c r="L26" s="521"/>
      <c r="M26" s="521"/>
      <c r="N26" s="521"/>
      <c r="O26" s="521"/>
      <c r="P26" s="521"/>
      <c r="Q26" s="521"/>
      <c r="R26" s="521"/>
      <c r="S26" s="521"/>
      <c r="T26" s="521"/>
      <c r="U26" s="521"/>
      <c r="V26" s="521"/>
      <c r="W26" s="523"/>
      <c r="X26" s="6"/>
      <c r="Z26" s="26">
        <f>+KintoneからC100エクセル!AS2</f>
        <v>0</v>
      </c>
      <c r="AE26" s="18" t="str">
        <f t="shared" si="0"/>
        <v/>
      </c>
    </row>
    <row r="27" spans="2:33" ht="15" customHeight="1" x14ac:dyDescent="0.55000000000000004">
      <c r="B27" s="420"/>
      <c r="C27" s="384"/>
      <c r="D27" s="385"/>
      <c r="E27" s="386"/>
      <c r="F27" s="359" t="s">
        <v>200</v>
      </c>
      <c r="G27" s="360"/>
      <c r="H27" s="360"/>
      <c r="I27" s="361"/>
      <c r="J27" s="520"/>
      <c r="K27" s="521"/>
      <c r="L27" s="521"/>
      <c r="M27" s="521"/>
      <c r="N27" s="521"/>
      <c r="O27" s="521"/>
      <c r="P27" s="521"/>
      <c r="Q27" s="521"/>
      <c r="R27" s="521"/>
      <c r="S27" s="521"/>
      <c r="T27" s="521"/>
      <c r="U27" s="521"/>
      <c r="V27" s="521"/>
      <c r="W27" s="523"/>
      <c r="X27" s="6"/>
      <c r="Z27" s="26">
        <f>+KintoneからC100エクセル!AT2</f>
        <v>0</v>
      </c>
      <c r="AE27" s="18" t="str">
        <f t="shared" si="0"/>
        <v/>
      </c>
    </row>
    <row r="28" spans="2:33" ht="15" customHeight="1" x14ac:dyDescent="0.55000000000000004">
      <c r="B28" s="420"/>
      <c r="C28" s="384"/>
      <c r="D28" s="385"/>
      <c r="E28" s="386"/>
      <c r="F28" s="359" t="s">
        <v>201</v>
      </c>
      <c r="G28" s="360"/>
      <c r="H28" s="360"/>
      <c r="I28" s="361"/>
      <c r="J28" s="520"/>
      <c r="K28" s="521"/>
      <c r="L28" s="521"/>
      <c r="M28" s="521"/>
      <c r="N28" s="521"/>
      <c r="O28" s="521"/>
      <c r="P28" s="521"/>
      <c r="Q28" s="521"/>
      <c r="R28" s="521"/>
      <c r="S28" s="521"/>
      <c r="T28" s="521"/>
      <c r="U28" s="521"/>
      <c r="V28" s="521"/>
      <c r="W28" s="523"/>
      <c r="X28" s="6"/>
      <c r="Z28" s="26">
        <f>+KintoneからC100エクセル!AU2</f>
        <v>0</v>
      </c>
      <c r="AE28" s="18" t="str">
        <f t="shared" si="0"/>
        <v/>
      </c>
    </row>
    <row r="29" spans="2:33" ht="15" customHeight="1" x14ac:dyDescent="0.55000000000000004">
      <c r="B29" s="421"/>
      <c r="C29" s="387"/>
      <c r="D29" s="388"/>
      <c r="E29" s="389"/>
      <c r="F29" s="378" t="s">
        <v>16</v>
      </c>
      <c r="G29" s="379"/>
      <c r="H29" s="379"/>
      <c r="I29" s="380"/>
      <c r="J29" s="524"/>
      <c r="K29" s="525"/>
      <c r="L29" s="525"/>
      <c r="M29" s="525"/>
      <c r="N29" s="525"/>
      <c r="O29" s="525"/>
      <c r="P29" s="525"/>
      <c r="Q29" s="525"/>
      <c r="R29" s="525"/>
      <c r="S29" s="525"/>
      <c r="T29" s="373" t="s">
        <v>203</v>
      </c>
      <c r="U29" s="373"/>
      <c r="V29" s="373"/>
      <c r="W29" s="374"/>
      <c r="X29" s="6"/>
      <c r="Z29" s="26">
        <f>+KintoneからC100エクセル!BI2</f>
        <v>0</v>
      </c>
      <c r="AE29" s="18" t="str">
        <f t="shared" si="0"/>
        <v/>
      </c>
    </row>
    <row r="30" spans="2:33" ht="15" customHeight="1" x14ac:dyDescent="0.55000000000000004">
      <c r="B30" s="129" t="s">
        <v>37</v>
      </c>
      <c r="C30" s="147" t="s">
        <v>202</v>
      </c>
      <c r="D30" s="147"/>
      <c r="E30" s="147"/>
      <c r="F30" s="147"/>
      <c r="G30" s="147"/>
      <c r="H30" s="147"/>
      <c r="I30" s="147"/>
      <c r="J30" s="147"/>
      <c r="K30" s="147"/>
      <c r="L30" s="147"/>
      <c r="M30" s="147"/>
      <c r="N30" s="147"/>
      <c r="O30" s="147"/>
      <c r="P30" s="147"/>
      <c r="Q30" s="147"/>
      <c r="R30" s="147"/>
      <c r="S30" s="147"/>
      <c r="T30" s="147"/>
      <c r="U30" s="147"/>
      <c r="V30" s="147"/>
      <c r="W30" s="148"/>
    </row>
    <row r="31" spans="2:33" ht="15" customHeight="1" x14ac:dyDescent="0.55000000000000004">
      <c r="B31" s="130"/>
      <c r="C31" s="338" t="s">
        <v>545</v>
      </c>
      <c r="D31" s="339"/>
      <c r="E31" s="339"/>
      <c r="F31" s="339"/>
      <c r="G31" s="339"/>
      <c r="H31" s="339"/>
      <c r="I31" s="339"/>
      <c r="J31" s="339"/>
      <c r="K31" s="339"/>
      <c r="L31" s="339"/>
      <c r="M31" s="339"/>
      <c r="N31" s="339"/>
      <c r="O31" s="339"/>
      <c r="P31" s="339"/>
      <c r="Q31" s="339"/>
      <c r="R31" s="339"/>
      <c r="S31" s="339"/>
      <c r="T31" s="339"/>
      <c r="U31" s="339"/>
      <c r="V31" s="339"/>
      <c r="W31" s="340"/>
    </row>
    <row r="32" spans="2:33" ht="30" customHeight="1" x14ac:dyDescent="0.55000000000000004">
      <c r="B32" s="130"/>
      <c r="C32" s="347" t="s">
        <v>547</v>
      </c>
      <c r="D32" s="348"/>
      <c r="E32" s="348"/>
      <c r="F32" s="348"/>
      <c r="G32" s="348"/>
      <c r="H32" s="527"/>
      <c r="I32" s="528"/>
      <c r="J32" s="347" t="s">
        <v>551</v>
      </c>
      <c r="K32" s="348"/>
      <c r="L32" s="348"/>
      <c r="M32" s="348"/>
      <c r="N32" s="348"/>
      <c r="O32" s="529"/>
      <c r="P32" s="529"/>
      <c r="Q32" s="347" t="s">
        <v>205</v>
      </c>
      <c r="R32" s="348"/>
      <c r="S32" s="348"/>
      <c r="T32" s="348"/>
      <c r="U32" s="348"/>
      <c r="V32" s="529" t="s">
        <v>204</v>
      </c>
      <c r="W32" s="529"/>
      <c r="Z32" s="14">
        <f>+KintoneからC100エクセル!BP2</f>
        <v>0</v>
      </c>
      <c r="AA32" s="14">
        <f>+KintoneからC100エクセル!GE2</f>
        <v>0</v>
      </c>
      <c r="AB32" s="14">
        <f>+KintoneからC100エクセル!BL2</f>
        <v>0</v>
      </c>
      <c r="AE32" s="18" t="str">
        <f>IF(H32=0,"",H32)</f>
        <v/>
      </c>
      <c r="AF32" s="18" t="str">
        <f>IF(O32=0,"",O32)</f>
        <v/>
      </c>
      <c r="AG32" s="18" t="str">
        <f>IF(V32=0,"",V32)</f>
        <v>〇</v>
      </c>
    </row>
    <row r="33" spans="2:33" ht="15" customHeight="1" x14ac:dyDescent="0.55000000000000004">
      <c r="B33" s="130"/>
      <c r="C33" s="347" t="s">
        <v>66</v>
      </c>
      <c r="D33" s="348"/>
      <c r="E33" s="348"/>
      <c r="F33" s="348"/>
      <c r="G33" s="348"/>
      <c r="H33" s="530"/>
      <c r="I33" s="531"/>
      <c r="J33" s="347" t="s">
        <v>552</v>
      </c>
      <c r="K33" s="348"/>
      <c r="L33" s="348"/>
      <c r="M33" s="348"/>
      <c r="N33" s="348"/>
      <c r="O33" s="529"/>
      <c r="P33" s="529"/>
      <c r="Q33" s="347" t="s">
        <v>555</v>
      </c>
      <c r="R33" s="348"/>
      <c r="S33" s="348"/>
      <c r="T33" s="348"/>
      <c r="U33" s="348"/>
      <c r="V33" s="529"/>
      <c r="W33" s="529"/>
      <c r="Z33" s="14">
        <f>+KintoneからC100エクセル!BM2</f>
        <v>0</v>
      </c>
      <c r="AA33" s="14">
        <f>+KintoneからC100エクセル!BN2</f>
        <v>0</v>
      </c>
      <c r="AB33" s="14">
        <f>+KintoneからC100エクセル!BO2</f>
        <v>0</v>
      </c>
      <c r="AE33" s="18" t="str">
        <f t="shared" ref="AE33:AE38" si="1">IF(H33=0,"",H33)</f>
        <v/>
      </c>
      <c r="AF33" s="18" t="str">
        <f t="shared" ref="AF33:AF36" si="2">IF(O33=0,"",O33)</f>
        <v/>
      </c>
      <c r="AG33" s="18" t="str">
        <f t="shared" ref="AG33:AG34" si="3">IF(V33=0,"",V33)</f>
        <v/>
      </c>
    </row>
    <row r="34" spans="2:33" ht="15" customHeight="1" x14ac:dyDescent="0.55000000000000004">
      <c r="B34" s="130"/>
      <c r="C34" s="347" t="s">
        <v>548</v>
      </c>
      <c r="D34" s="348"/>
      <c r="E34" s="348"/>
      <c r="F34" s="348"/>
      <c r="G34" s="348"/>
      <c r="H34" s="530"/>
      <c r="I34" s="531"/>
      <c r="J34" s="347" t="s">
        <v>553</v>
      </c>
      <c r="K34" s="348"/>
      <c r="L34" s="348"/>
      <c r="M34" s="348"/>
      <c r="N34" s="348"/>
      <c r="O34" s="529"/>
      <c r="P34" s="529"/>
      <c r="Q34" s="347" t="s">
        <v>556</v>
      </c>
      <c r="R34" s="348"/>
      <c r="S34" s="348"/>
      <c r="T34" s="348"/>
      <c r="U34" s="348"/>
      <c r="V34" s="529"/>
      <c r="W34" s="529"/>
      <c r="Z34" s="14">
        <f>+KintoneからC100エクセル!FZ2</f>
        <v>0</v>
      </c>
      <c r="AA34" s="14">
        <f>+KintoneからC100エクセル!GA2</f>
        <v>0</v>
      </c>
      <c r="AB34" s="14">
        <f>+KintoneからC100エクセル!GB2</f>
        <v>0</v>
      </c>
      <c r="AE34" s="18" t="str">
        <f t="shared" si="1"/>
        <v/>
      </c>
      <c r="AF34" s="18" t="str">
        <f t="shared" si="2"/>
        <v/>
      </c>
      <c r="AG34" s="18" t="str">
        <f t="shared" si="3"/>
        <v/>
      </c>
    </row>
    <row r="35" spans="2:33" ht="15" customHeight="1" x14ac:dyDescent="0.55000000000000004">
      <c r="B35" s="130"/>
      <c r="C35" s="347" t="s">
        <v>549</v>
      </c>
      <c r="D35" s="348"/>
      <c r="E35" s="348"/>
      <c r="F35" s="348"/>
      <c r="G35" s="348"/>
      <c r="H35" s="530"/>
      <c r="I35" s="531"/>
      <c r="J35" s="349" t="s">
        <v>206</v>
      </c>
      <c r="K35" s="350"/>
      <c r="L35" s="350"/>
      <c r="M35" s="350"/>
      <c r="N35" s="350"/>
      <c r="O35" s="529"/>
      <c r="P35" s="529"/>
      <c r="Q35" s="365"/>
      <c r="R35" s="366"/>
      <c r="S35" s="366"/>
      <c r="T35" s="366"/>
      <c r="U35" s="366"/>
      <c r="V35" s="366"/>
      <c r="W35" s="367"/>
      <c r="Z35" s="14">
        <f>+KintoneからC100エクセル!GC2</f>
        <v>0</v>
      </c>
      <c r="AA35" s="14">
        <f>+KintoneからC100エクセル!IN2</f>
        <v>0</v>
      </c>
      <c r="AE35" s="18" t="str">
        <f t="shared" si="1"/>
        <v/>
      </c>
      <c r="AF35" s="18" t="str">
        <f t="shared" si="2"/>
        <v/>
      </c>
    </row>
    <row r="36" spans="2:33" ht="15" customHeight="1" x14ac:dyDescent="0.55000000000000004">
      <c r="B36" s="130"/>
      <c r="C36" s="345" t="s">
        <v>550</v>
      </c>
      <c r="D36" s="346"/>
      <c r="E36" s="346"/>
      <c r="F36" s="346"/>
      <c r="G36" s="346"/>
      <c r="H36" s="532"/>
      <c r="I36" s="533"/>
      <c r="J36" s="351" t="s">
        <v>554</v>
      </c>
      <c r="K36" s="352"/>
      <c r="L36" s="352"/>
      <c r="M36" s="352"/>
      <c r="N36" s="353"/>
      <c r="O36" s="524"/>
      <c r="P36" s="525"/>
      <c r="Q36" s="525"/>
      <c r="R36" s="525"/>
      <c r="S36" s="525"/>
      <c r="T36" s="525"/>
      <c r="U36" s="525"/>
      <c r="V36" s="525"/>
      <c r="W36" s="526"/>
      <c r="X36" s="8"/>
      <c r="Z36" s="14">
        <f>+KintoneからC100エクセル!BQ2</f>
        <v>0</v>
      </c>
      <c r="AA36" s="14">
        <f>+KintoneからC100エクセル!BR2</f>
        <v>0</v>
      </c>
      <c r="AB36" s="25" t="s">
        <v>204</v>
      </c>
      <c r="AE36" s="18" t="str">
        <f t="shared" si="1"/>
        <v/>
      </c>
      <c r="AF36" s="18" t="str">
        <f t="shared" si="2"/>
        <v/>
      </c>
    </row>
    <row r="37" spans="2:33" ht="15" customHeight="1" x14ac:dyDescent="0.55000000000000004">
      <c r="B37" s="130"/>
      <c r="C37" s="338" t="s">
        <v>546</v>
      </c>
      <c r="D37" s="339"/>
      <c r="E37" s="339"/>
      <c r="F37" s="339"/>
      <c r="G37" s="339"/>
      <c r="H37" s="339"/>
      <c r="I37" s="339"/>
      <c r="J37" s="339"/>
      <c r="K37" s="339"/>
      <c r="L37" s="339"/>
      <c r="M37" s="339"/>
      <c r="N37" s="339"/>
      <c r="O37" s="339"/>
      <c r="P37" s="339"/>
      <c r="Q37" s="339"/>
      <c r="R37" s="339"/>
      <c r="S37" s="339"/>
      <c r="T37" s="339"/>
      <c r="U37" s="339"/>
      <c r="V37" s="339"/>
      <c r="W37" s="340"/>
      <c r="X37" s="6"/>
      <c r="Z37" s="1"/>
      <c r="AB37" s="25" t="s">
        <v>155</v>
      </c>
      <c r="AC37" s="25" t="s">
        <v>156</v>
      </c>
    </row>
    <row r="38" spans="2:33" ht="15" customHeight="1" x14ac:dyDescent="0.55000000000000004">
      <c r="B38" s="130"/>
      <c r="C38" s="341" t="s">
        <v>207</v>
      </c>
      <c r="D38" s="341"/>
      <c r="E38" s="341"/>
      <c r="F38" s="341"/>
      <c r="G38" s="341"/>
      <c r="H38" s="537"/>
      <c r="I38" s="537"/>
      <c r="J38" s="342" t="s">
        <v>208</v>
      </c>
      <c r="K38" s="342"/>
      <c r="L38" s="342"/>
      <c r="M38" s="342"/>
      <c r="N38" s="342"/>
      <c r="O38" s="538"/>
      <c r="P38" s="538"/>
      <c r="Q38" s="342" t="s">
        <v>209</v>
      </c>
      <c r="R38" s="342"/>
      <c r="S38" s="342"/>
      <c r="T38" s="342"/>
      <c r="U38" s="342"/>
      <c r="V38" s="538"/>
      <c r="W38" s="538"/>
      <c r="X38" s="8"/>
      <c r="Z38" s="14">
        <f>+KintoneからC100エクセル!BK2</f>
        <v>0</v>
      </c>
      <c r="AA38" s="14">
        <f>+KintoneからC100エクセル!BJ2</f>
        <v>0</v>
      </c>
      <c r="AB38" s="14">
        <f>+KintoneからC100エクセル!GD2</f>
        <v>0</v>
      </c>
      <c r="AE38" s="18" t="str">
        <f t="shared" si="1"/>
        <v/>
      </c>
      <c r="AF38" s="18" t="str">
        <f t="shared" ref="AF38" si="4">IF(O38=0,"",O38)</f>
        <v/>
      </c>
      <c r="AG38" s="18" t="str">
        <f>IF(V38=0,"",V38)</f>
        <v/>
      </c>
    </row>
    <row r="39" spans="2:33" ht="15" customHeight="1" x14ac:dyDescent="0.55000000000000004">
      <c r="B39" s="143" t="s">
        <v>210</v>
      </c>
      <c r="C39" s="146" t="s">
        <v>557</v>
      </c>
      <c r="D39" s="147"/>
      <c r="E39" s="147"/>
      <c r="F39" s="147"/>
      <c r="G39" s="147"/>
      <c r="H39" s="147"/>
      <c r="I39" s="147"/>
      <c r="J39" s="147"/>
      <c r="K39" s="147"/>
      <c r="L39" s="147"/>
      <c r="M39" s="147"/>
      <c r="N39" s="147"/>
      <c r="O39" s="147"/>
      <c r="P39" s="147"/>
      <c r="Q39" s="147"/>
      <c r="R39" s="147"/>
      <c r="S39" s="147"/>
      <c r="T39" s="147"/>
      <c r="U39" s="147"/>
      <c r="V39" s="147"/>
      <c r="W39" s="148"/>
      <c r="Z39" s="1"/>
    </row>
    <row r="40" spans="2:33" ht="15" customHeight="1" x14ac:dyDescent="0.55000000000000004">
      <c r="B40" s="144"/>
      <c r="C40" s="335" t="s">
        <v>155</v>
      </c>
      <c r="D40" s="336"/>
      <c r="E40" s="337"/>
      <c r="F40" s="152" t="s">
        <v>211</v>
      </c>
      <c r="G40" s="153"/>
      <c r="H40" s="153"/>
      <c r="I40" s="153"/>
      <c r="J40" s="153"/>
      <c r="K40" s="153"/>
      <c r="L40" s="153"/>
      <c r="M40" s="153"/>
      <c r="N40" s="153"/>
      <c r="O40" s="153"/>
      <c r="P40" s="153"/>
      <c r="Q40" s="153"/>
      <c r="R40" s="153"/>
      <c r="S40" s="153"/>
      <c r="T40" s="153"/>
      <c r="U40" s="153"/>
      <c r="V40" s="153"/>
      <c r="W40" s="154"/>
      <c r="Z40" s="14">
        <f>+KintoneからC100エクセル!BS2</f>
        <v>0</v>
      </c>
      <c r="AE40" s="18" t="str">
        <f>IF(C40=0,"",C40)</f>
        <v>有</v>
      </c>
    </row>
    <row r="41" spans="2:33" ht="15" customHeight="1" x14ac:dyDescent="0.55000000000000004">
      <c r="B41" s="145"/>
      <c r="C41" s="155" t="s">
        <v>212</v>
      </c>
      <c r="D41" s="156"/>
      <c r="E41" s="157"/>
      <c r="F41" s="534" t="s">
        <v>974</v>
      </c>
      <c r="G41" s="535"/>
      <c r="H41" s="535"/>
      <c r="I41" s="535"/>
      <c r="J41" s="535"/>
      <c r="K41" s="535"/>
      <c r="L41" s="535"/>
      <c r="M41" s="535"/>
      <c r="N41" s="535"/>
      <c r="O41" s="535"/>
      <c r="P41" s="535"/>
      <c r="Q41" s="535"/>
      <c r="R41" s="535"/>
      <c r="S41" s="535"/>
      <c r="T41" s="535"/>
      <c r="U41" s="535"/>
      <c r="V41" s="535"/>
      <c r="W41" s="536"/>
      <c r="Z41" s="1"/>
      <c r="AA41" s="14">
        <f>+KintoneからC100エクセル!N2</f>
        <v>0</v>
      </c>
      <c r="AF41" s="18" t="str">
        <f>IF(F41=0,"",F41)</f>
        <v>VISA</v>
      </c>
    </row>
    <row r="42" spans="2:33" ht="15" customHeight="1" x14ac:dyDescent="0.55000000000000004">
      <c r="B42" s="143" t="s">
        <v>214</v>
      </c>
      <c r="C42" s="146" t="s">
        <v>213</v>
      </c>
      <c r="D42" s="147"/>
      <c r="E42" s="147"/>
      <c r="F42" s="147"/>
      <c r="G42" s="147"/>
      <c r="H42" s="147"/>
      <c r="I42" s="147"/>
      <c r="J42" s="147"/>
      <c r="K42" s="147"/>
      <c r="L42" s="147"/>
      <c r="M42" s="147"/>
      <c r="N42" s="147"/>
      <c r="O42" s="147"/>
      <c r="P42" s="147"/>
      <c r="Q42" s="147"/>
      <c r="R42" s="147"/>
      <c r="S42" s="147"/>
      <c r="T42" s="147"/>
      <c r="U42" s="147"/>
      <c r="V42" s="147"/>
      <c r="W42" s="148"/>
      <c r="Z42" s="1"/>
    </row>
    <row r="43" spans="2:33" ht="15" customHeight="1" x14ac:dyDescent="0.55000000000000004">
      <c r="B43" s="144"/>
      <c r="C43" s="335" t="s">
        <v>155</v>
      </c>
      <c r="D43" s="336"/>
      <c r="E43" s="337"/>
      <c r="F43" s="152" t="s">
        <v>558</v>
      </c>
      <c r="G43" s="153"/>
      <c r="H43" s="153"/>
      <c r="I43" s="153"/>
      <c r="J43" s="153"/>
      <c r="K43" s="153"/>
      <c r="L43" s="153"/>
      <c r="M43" s="153"/>
      <c r="N43" s="153"/>
      <c r="O43" s="153"/>
      <c r="P43" s="153"/>
      <c r="Q43" s="153"/>
      <c r="R43" s="153"/>
      <c r="S43" s="153"/>
      <c r="T43" s="153"/>
      <c r="U43" s="153"/>
      <c r="V43" s="153"/>
      <c r="W43" s="154"/>
      <c r="Z43" s="14">
        <f>+KintoneからC100エクセル!BV2</f>
        <v>0</v>
      </c>
      <c r="AE43" s="18" t="str">
        <f>IF(C43=0,"",C43)</f>
        <v>有</v>
      </c>
    </row>
    <row r="44" spans="2:33" ht="15" customHeight="1" x14ac:dyDescent="0.55000000000000004">
      <c r="B44" s="145"/>
      <c r="C44" s="155" t="s">
        <v>212</v>
      </c>
      <c r="D44" s="156"/>
      <c r="E44" s="157"/>
      <c r="F44" s="534" t="s">
        <v>987</v>
      </c>
      <c r="G44" s="535"/>
      <c r="H44" s="535"/>
      <c r="I44" s="535"/>
      <c r="J44" s="535"/>
      <c r="K44" s="535"/>
      <c r="L44" s="535"/>
      <c r="M44" s="535"/>
      <c r="N44" s="535"/>
      <c r="O44" s="535"/>
      <c r="P44" s="535"/>
      <c r="Q44" s="535"/>
      <c r="R44" s="535"/>
      <c r="S44" s="535"/>
      <c r="T44" s="535"/>
      <c r="U44" s="535"/>
      <c r="V44" s="535"/>
      <c r="W44" s="536"/>
      <c r="Z44" s="1"/>
      <c r="AA44" s="14">
        <f>+KintoneからC100エクセル!O2</f>
        <v>0</v>
      </c>
      <c r="AF44" s="18" t="str">
        <f>IF(F44=0,"",F44)</f>
        <v>○○○カード</v>
      </c>
    </row>
    <row r="45" spans="2:33" ht="15" customHeight="1" x14ac:dyDescent="0.55000000000000004">
      <c r="B45" s="105" t="s">
        <v>215</v>
      </c>
      <c r="C45" s="146" t="s">
        <v>248</v>
      </c>
      <c r="D45" s="147"/>
      <c r="E45" s="147"/>
      <c r="F45" s="147"/>
      <c r="G45" s="147"/>
      <c r="H45" s="147"/>
      <c r="I45" s="147"/>
      <c r="J45" s="147"/>
      <c r="K45" s="147"/>
      <c r="L45" s="147"/>
      <c r="M45" s="147"/>
      <c r="N45" s="147"/>
      <c r="O45" s="147"/>
      <c r="P45" s="147"/>
      <c r="Q45" s="147"/>
      <c r="R45" s="147"/>
      <c r="S45" s="147"/>
      <c r="T45" s="147"/>
      <c r="U45" s="147"/>
      <c r="V45" s="147"/>
      <c r="W45" s="148"/>
      <c r="X45" s="6"/>
      <c r="Z45" s="1"/>
    </row>
    <row r="46" spans="2:33" ht="15" customHeight="1" x14ac:dyDescent="0.55000000000000004">
      <c r="B46" s="106"/>
      <c r="C46" s="539">
        <v>6000000</v>
      </c>
      <c r="D46" s="540"/>
      <c r="E46" s="540"/>
      <c r="F46" s="540"/>
      <c r="G46" s="541"/>
      <c r="H46" s="328" t="s">
        <v>216</v>
      </c>
      <c r="I46" s="329"/>
      <c r="J46" s="211"/>
      <c r="K46" s="212"/>
      <c r="L46" s="212"/>
      <c r="M46" s="212"/>
      <c r="N46" s="212"/>
      <c r="O46" s="212"/>
      <c r="P46" s="212"/>
      <c r="Q46" s="212"/>
      <c r="R46" s="212"/>
      <c r="S46" s="212"/>
      <c r="T46" s="212"/>
      <c r="U46" s="212"/>
      <c r="V46" s="212"/>
      <c r="W46" s="213"/>
      <c r="Z46" s="14">
        <f>+KintoneからC100エクセル!P2</f>
        <v>0</v>
      </c>
      <c r="AE46" s="18">
        <f>IF(C46=0,"",C46)</f>
        <v>6000000</v>
      </c>
    </row>
    <row r="47" spans="2:33" ht="14.5" customHeight="1" x14ac:dyDescent="0.55000000000000004">
      <c r="B47" s="34"/>
      <c r="C47" s="34"/>
      <c r="D47" s="34"/>
      <c r="E47" s="22"/>
      <c r="F47" s="22"/>
      <c r="G47" s="22"/>
      <c r="H47" s="22"/>
      <c r="M47" s="33"/>
      <c r="N47" s="33"/>
      <c r="O47" s="33"/>
      <c r="Z47" s="1"/>
    </row>
    <row r="48" spans="2:33" ht="16" customHeight="1" x14ac:dyDescent="0.55000000000000004">
      <c r="B48" s="29" t="s">
        <v>561</v>
      </c>
      <c r="C48" s="29"/>
      <c r="D48" s="29"/>
    </row>
    <row r="49" spans="2:36" ht="14.5" customHeight="1" x14ac:dyDescent="0.55000000000000004">
      <c r="B49" s="35" t="s">
        <v>559</v>
      </c>
      <c r="C49" s="35"/>
      <c r="D49" s="35"/>
    </row>
    <row r="50" spans="2:36" ht="14.5" customHeight="1" x14ac:dyDescent="0.55000000000000004">
      <c r="B50" s="35" t="s">
        <v>560</v>
      </c>
      <c r="C50" s="35"/>
      <c r="D50" s="35"/>
    </row>
    <row r="51" spans="2:36" ht="6" customHeight="1" x14ac:dyDescent="0.55000000000000004">
      <c r="B51" s="35"/>
      <c r="C51" s="35"/>
      <c r="D51" s="35"/>
    </row>
    <row r="52" spans="2:36" ht="14.5" customHeight="1" x14ac:dyDescent="0.55000000000000004">
      <c r="B52" s="36" t="s">
        <v>185</v>
      </c>
      <c r="C52" s="36"/>
      <c r="D52" s="36"/>
      <c r="E52" s="36"/>
      <c r="F52" s="36"/>
      <c r="G52" s="36"/>
      <c r="H52" s="36"/>
      <c r="I52" s="36"/>
      <c r="J52" s="36"/>
      <c r="K52" s="36"/>
      <c r="L52" s="36"/>
      <c r="M52" s="194" t="s">
        <v>187</v>
      </c>
      <c r="N52" s="195"/>
      <c r="O52" s="149" t="s">
        <v>156</v>
      </c>
      <c r="P52" s="150"/>
      <c r="Q52" s="151"/>
      <c r="R52" s="48" t="s">
        <v>186</v>
      </c>
      <c r="Y52" s="1"/>
      <c r="Z52" s="14">
        <f>+KintoneからC100エクセル!IO2</f>
        <v>0</v>
      </c>
      <c r="AB52" s="48"/>
      <c r="AE52" s="18" t="str">
        <f>IF(O52=0,"",O52)</f>
        <v>無</v>
      </c>
      <c r="AH52" s="82"/>
      <c r="AI52" s="47"/>
      <c r="AJ52" s="92"/>
    </row>
    <row r="53" spans="2:36" ht="6" customHeight="1" x14ac:dyDescent="0.55000000000000004">
      <c r="B53" s="5"/>
      <c r="C53" s="5"/>
      <c r="D53" s="5"/>
    </row>
    <row r="54" spans="2:36" ht="15" customHeight="1" x14ac:dyDescent="0.55000000000000004">
      <c r="B54" s="129" t="s">
        <v>15</v>
      </c>
      <c r="C54" s="147" t="s">
        <v>217</v>
      </c>
      <c r="D54" s="147"/>
      <c r="E54" s="147"/>
      <c r="F54" s="147"/>
      <c r="G54" s="147"/>
      <c r="H54" s="147"/>
      <c r="I54" s="147"/>
      <c r="J54" s="147"/>
      <c r="K54" s="147"/>
      <c r="L54" s="147"/>
      <c r="M54" s="147"/>
      <c r="N54" s="147"/>
      <c r="O54" s="147"/>
      <c r="P54" s="147"/>
      <c r="Q54" s="147"/>
      <c r="R54" s="147"/>
      <c r="S54" s="147"/>
      <c r="T54" s="147"/>
      <c r="U54" s="147"/>
      <c r="V54" s="147"/>
      <c r="W54" s="148"/>
    </row>
    <row r="55" spans="2:36" ht="15" customHeight="1" x14ac:dyDescent="0.55000000000000004">
      <c r="B55" s="130"/>
      <c r="C55" s="330" t="s">
        <v>218</v>
      </c>
      <c r="D55" s="330"/>
      <c r="E55" s="330"/>
      <c r="F55" s="330"/>
      <c r="G55" s="330"/>
      <c r="H55" s="544"/>
      <c r="I55" s="545"/>
      <c r="J55" s="332"/>
      <c r="K55" s="333"/>
      <c r="L55" s="333"/>
      <c r="M55" s="333"/>
      <c r="N55" s="333"/>
      <c r="O55" s="333"/>
      <c r="P55" s="333"/>
      <c r="Q55" s="333"/>
      <c r="R55" s="333"/>
      <c r="S55" s="333"/>
      <c r="T55" s="333"/>
      <c r="U55" s="333"/>
      <c r="V55" s="333"/>
      <c r="W55" s="334"/>
      <c r="X55" s="6"/>
      <c r="Y55" s="14">
        <f>+KintoneからC100エクセル!GF2</f>
        <v>0</v>
      </c>
      <c r="Z55" s="12"/>
      <c r="AD55" s="18" t="str">
        <f>IF(H55=0,"",H55)</f>
        <v/>
      </c>
      <c r="AE55" s="1" t="str">
        <f>IF(J55=0,"",J55)</f>
        <v/>
      </c>
    </row>
    <row r="56" spans="2:36" ht="15" customHeight="1" x14ac:dyDescent="0.55000000000000004">
      <c r="B56" s="130"/>
      <c r="C56" s="330" t="s">
        <v>219</v>
      </c>
      <c r="D56" s="330"/>
      <c r="E56" s="330"/>
      <c r="F56" s="330"/>
      <c r="G56" s="330"/>
      <c r="H56" s="544" t="s">
        <v>204</v>
      </c>
      <c r="I56" s="545"/>
      <c r="J56" s="332"/>
      <c r="K56" s="333"/>
      <c r="L56" s="333"/>
      <c r="M56" s="333"/>
      <c r="N56" s="333"/>
      <c r="O56" s="333"/>
      <c r="P56" s="333"/>
      <c r="Q56" s="333"/>
      <c r="R56" s="333"/>
      <c r="S56" s="333"/>
      <c r="T56" s="333"/>
      <c r="U56" s="333"/>
      <c r="V56" s="333"/>
      <c r="W56" s="334"/>
      <c r="Y56" s="14">
        <f>+KintoneからC100エクセル!BW2</f>
        <v>0</v>
      </c>
      <c r="Z56" s="1"/>
      <c r="AD56" s="18" t="str">
        <f t="shared" ref="AD56:AD58" si="5">IF(H56=0,"",H56)</f>
        <v>〇</v>
      </c>
      <c r="AE56" s="1" t="str">
        <f t="shared" ref="AE56:AE57" si="6">IF(M56=0,"",M56)</f>
        <v/>
      </c>
    </row>
    <row r="57" spans="2:36" ht="15" customHeight="1" x14ac:dyDescent="0.55000000000000004">
      <c r="B57" s="130"/>
      <c r="C57" s="331" t="s">
        <v>39</v>
      </c>
      <c r="D57" s="331"/>
      <c r="E57" s="331"/>
      <c r="F57" s="331"/>
      <c r="G57" s="331"/>
      <c r="H57" s="544"/>
      <c r="I57" s="545"/>
      <c r="J57" s="332"/>
      <c r="K57" s="333"/>
      <c r="L57" s="333"/>
      <c r="M57" s="333"/>
      <c r="N57" s="333"/>
      <c r="O57" s="333"/>
      <c r="P57" s="333"/>
      <c r="Q57" s="333"/>
      <c r="R57" s="333"/>
      <c r="S57" s="333"/>
      <c r="T57" s="333"/>
      <c r="U57" s="333"/>
      <c r="V57" s="333"/>
      <c r="W57" s="334"/>
      <c r="X57" s="6"/>
      <c r="Y57" s="14">
        <f>+KintoneからC100エクセル!BY2</f>
        <v>0</v>
      </c>
      <c r="Z57" s="1"/>
      <c r="AD57" s="18" t="str">
        <f t="shared" si="5"/>
        <v/>
      </c>
      <c r="AE57" s="1" t="str">
        <f t="shared" si="6"/>
        <v/>
      </c>
    </row>
    <row r="58" spans="2:36" ht="15" customHeight="1" x14ac:dyDescent="0.55000000000000004">
      <c r="B58" s="130"/>
      <c r="C58" s="425" t="s">
        <v>220</v>
      </c>
      <c r="D58" s="426"/>
      <c r="E58" s="426"/>
      <c r="F58" s="426"/>
      <c r="G58" s="427"/>
      <c r="H58" s="544" t="s">
        <v>204</v>
      </c>
      <c r="I58" s="545"/>
      <c r="J58" s="332"/>
      <c r="K58" s="333"/>
      <c r="L58" s="333"/>
      <c r="M58" s="333"/>
      <c r="N58" s="333"/>
      <c r="O58" s="333"/>
      <c r="P58" s="333"/>
      <c r="Q58" s="333"/>
      <c r="R58" s="333"/>
      <c r="S58" s="333"/>
      <c r="T58" s="333"/>
      <c r="U58" s="333"/>
      <c r="V58" s="333"/>
      <c r="W58" s="334"/>
      <c r="X58" s="6"/>
      <c r="Y58" s="14">
        <f>+KintoneからC100エクセル!BX2</f>
        <v>0</v>
      </c>
      <c r="Z58" s="1"/>
      <c r="AD58" s="18" t="str">
        <f t="shared" si="5"/>
        <v>〇</v>
      </c>
    </row>
    <row r="59" spans="2:36" ht="15" customHeight="1" x14ac:dyDescent="0.55000000000000004">
      <c r="B59" s="130"/>
      <c r="C59" s="307" t="s">
        <v>221</v>
      </c>
      <c r="D59" s="308"/>
      <c r="E59" s="308"/>
      <c r="F59" s="308"/>
      <c r="G59" s="309"/>
      <c r="H59" s="428" t="s">
        <v>225</v>
      </c>
      <c r="I59" s="320"/>
      <c r="J59" s="320"/>
      <c r="K59" s="320"/>
      <c r="L59" s="320"/>
      <c r="M59" s="320"/>
      <c r="N59" s="546"/>
      <c r="O59" s="547"/>
      <c r="P59" s="320" t="s">
        <v>226</v>
      </c>
      <c r="Q59" s="320"/>
      <c r="R59" s="320"/>
      <c r="S59" s="320"/>
      <c r="T59" s="320"/>
      <c r="U59" s="320"/>
      <c r="V59" s="546"/>
      <c r="W59" s="547"/>
      <c r="X59" s="6"/>
      <c r="Y59" s="1"/>
      <c r="Z59" s="14">
        <f>+KintoneからC100エクセル!CE2</f>
        <v>0</v>
      </c>
      <c r="AA59" s="14">
        <f>+KintoneからC100エクセル!CD2</f>
        <v>0</v>
      </c>
      <c r="AE59" s="18" t="str">
        <f>IF(N59=0,"",N59)</f>
        <v/>
      </c>
      <c r="AF59" s="18" t="str">
        <f>IF(V59=0,"",V59)</f>
        <v/>
      </c>
    </row>
    <row r="60" spans="2:36" ht="15" customHeight="1" x14ac:dyDescent="0.55000000000000004">
      <c r="B60" s="130"/>
      <c r="C60" s="310"/>
      <c r="D60" s="311"/>
      <c r="E60" s="311"/>
      <c r="F60" s="311"/>
      <c r="G60" s="312"/>
      <c r="H60" s="429" t="s">
        <v>222</v>
      </c>
      <c r="I60" s="321"/>
      <c r="J60" s="321"/>
      <c r="K60" s="321"/>
      <c r="L60" s="321"/>
      <c r="M60" s="321"/>
      <c r="N60" s="542"/>
      <c r="O60" s="543"/>
      <c r="P60" s="321" t="s">
        <v>76</v>
      </c>
      <c r="Q60" s="321"/>
      <c r="R60" s="321"/>
      <c r="S60" s="321"/>
      <c r="T60" s="321"/>
      <c r="U60" s="321"/>
      <c r="V60" s="542"/>
      <c r="W60" s="543"/>
      <c r="X60" s="8"/>
      <c r="Z60" s="14">
        <f>+KintoneからC100エクセル!BZ2</f>
        <v>0</v>
      </c>
      <c r="AA60" s="14">
        <f>+KintoneからC100エクセル!CA2</f>
        <v>0</v>
      </c>
      <c r="AE60" s="18" t="str">
        <f t="shared" ref="AE60:AE63" si="7">IF(N60=0,"",N60)</f>
        <v/>
      </c>
      <c r="AF60" s="18" t="str">
        <f t="shared" ref="AF60:AF62" si="8">IF(V60=0,"",V60)</f>
        <v/>
      </c>
    </row>
    <row r="61" spans="2:36" ht="15" customHeight="1" x14ac:dyDescent="0.55000000000000004">
      <c r="B61" s="130"/>
      <c r="C61" s="310"/>
      <c r="D61" s="311"/>
      <c r="E61" s="311"/>
      <c r="F61" s="311"/>
      <c r="G61" s="312"/>
      <c r="H61" s="429" t="s">
        <v>223</v>
      </c>
      <c r="I61" s="321"/>
      <c r="J61" s="321"/>
      <c r="K61" s="321"/>
      <c r="L61" s="321"/>
      <c r="M61" s="321"/>
      <c r="N61" s="542"/>
      <c r="O61" s="543"/>
      <c r="P61" s="321" t="s">
        <v>227</v>
      </c>
      <c r="Q61" s="321"/>
      <c r="R61" s="321"/>
      <c r="S61" s="321"/>
      <c r="T61" s="321"/>
      <c r="U61" s="321"/>
      <c r="V61" s="542"/>
      <c r="W61" s="543"/>
      <c r="X61" s="8"/>
      <c r="Z61" s="14">
        <f>+KintoneからC100エクセル!GN2</f>
        <v>0</v>
      </c>
      <c r="AA61" s="14">
        <f>+KintoneからC100エクセル!GO2</f>
        <v>0</v>
      </c>
      <c r="AE61" s="18" t="str">
        <f t="shared" si="7"/>
        <v/>
      </c>
      <c r="AF61" s="18" t="str">
        <f t="shared" si="8"/>
        <v/>
      </c>
    </row>
    <row r="62" spans="2:36" ht="15" customHeight="1" x14ac:dyDescent="0.55000000000000004">
      <c r="B62" s="130"/>
      <c r="C62" s="310"/>
      <c r="D62" s="311"/>
      <c r="E62" s="311"/>
      <c r="F62" s="311"/>
      <c r="G62" s="312"/>
      <c r="H62" s="429" t="s">
        <v>77</v>
      </c>
      <c r="I62" s="321"/>
      <c r="J62" s="321"/>
      <c r="K62" s="321"/>
      <c r="L62" s="321"/>
      <c r="M62" s="321"/>
      <c r="N62" s="542"/>
      <c r="O62" s="543"/>
      <c r="P62" s="321" t="s">
        <v>78</v>
      </c>
      <c r="Q62" s="321"/>
      <c r="R62" s="321"/>
      <c r="S62" s="321"/>
      <c r="T62" s="321"/>
      <c r="U62" s="321"/>
      <c r="V62" s="542"/>
      <c r="W62" s="543"/>
      <c r="X62" s="8"/>
      <c r="Z62" s="14">
        <f>+KintoneからC100エクセル!CB2</f>
        <v>0</v>
      </c>
      <c r="AA62" s="14">
        <f>+KintoneからC100エクセル!CC2</f>
        <v>0</v>
      </c>
      <c r="AE62" s="18" t="str">
        <f t="shared" si="7"/>
        <v/>
      </c>
      <c r="AF62" s="18" t="str">
        <f t="shared" si="8"/>
        <v/>
      </c>
    </row>
    <row r="63" spans="2:36" ht="15" customHeight="1" x14ac:dyDescent="0.55000000000000004">
      <c r="B63" s="131"/>
      <c r="C63" s="313"/>
      <c r="D63" s="314"/>
      <c r="E63" s="314"/>
      <c r="F63" s="314"/>
      <c r="G63" s="315"/>
      <c r="H63" s="305" t="s">
        <v>224</v>
      </c>
      <c r="I63" s="306"/>
      <c r="J63" s="306"/>
      <c r="K63" s="306"/>
      <c r="L63" s="306"/>
      <c r="M63" s="306"/>
      <c r="N63" s="554"/>
      <c r="O63" s="555"/>
      <c r="P63" s="322"/>
      <c r="Q63" s="323"/>
      <c r="R63" s="323"/>
      <c r="S63" s="323"/>
      <c r="T63" s="323"/>
      <c r="U63" s="323"/>
      <c r="V63" s="323"/>
      <c r="W63" s="324"/>
      <c r="X63" s="8"/>
      <c r="Z63" s="14">
        <f>+KintoneからC100エクセル!GP2</f>
        <v>0</v>
      </c>
      <c r="AE63" s="18" t="str">
        <f t="shared" si="7"/>
        <v/>
      </c>
    </row>
    <row r="64" spans="2:36" ht="15" customHeight="1" x14ac:dyDescent="0.55000000000000004">
      <c r="B64" s="272" t="s">
        <v>40</v>
      </c>
      <c r="C64" s="275" t="s">
        <v>228</v>
      </c>
      <c r="D64" s="275"/>
      <c r="E64" s="275"/>
      <c r="F64" s="275"/>
      <c r="G64" s="275"/>
      <c r="H64" s="275"/>
      <c r="I64" s="275"/>
      <c r="J64" s="275"/>
      <c r="K64" s="275"/>
      <c r="L64" s="275"/>
      <c r="M64" s="275"/>
      <c r="N64" s="275"/>
      <c r="O64" s="275"/>
      <c r="P64" s="275"/>
      <c r="Q64" s="275"/>
      <c r="R64" s="275"/>
      <c r="S64" s="275"/>
      <c r="T64" s="275"/>
      <c r="U64" s="275"/>
      <c r="V64" s="275"/>
      <c r="W64" s="276"/>
      <c r="X64" s="8"/>
      <c r="Z64" s="1"/>
    </row>
    <row r="65" spans="2:33" ht="15" customHeight="1" x14ac:dyDescent="0.55000000000000004">
      <c r="B65" s="273"/>
      <c r="C65" s="277" t="s">
        <v>229</v>
      </c>
      <c r="D65" s="277"/>
      <c r="E65" s="277"/>
      <c r="F65" s="277"/>
      <c r="G65" s="277"/>
      <c r="H65" s="548">
        <v>45261</v>
      </c>
      <c r="I65" s="549"/>
      <c r="J65" s="549"/>
      <c r="K65" s="549"/>
      <c r="L65" s="549"/>
      <c r="M65" s="549"/>
      <c r="N65" s="549"/>
      <c r="O65" s="549"/>
      <c r="P65" s="549"/>
      <c r="Q65" s="549"/>
      <c r="R65" s="549"/>
      <c r="S65" s="549"/>
      <c r="T65" s="549"/>
      <c r="U65" s="549"/>
      <c r="V65" s="549"/>
      <c r="W65" s="550"/>
      <c r="X65" s="8"/>
      <c r="Y65" s="14">
        <f>+KintoneからC100エクセル!IP2</f>
        <v>0</v>
      </c>
      <c r="Z65" s="1"/>
      <c r="AD65" s="18">
        <f t="shared" ref="AD65:AD66" si="9">IF(H65=0,"",H65)</f>
        <v>45261</v>
      </c>
    </row>
    <row r="66" spans="2:33" ht="15" customHeight="1" x14ac:dyDescent="0.55000000000000004">
      <c r="B66" s="274"/>
      <c r="C66" s="281" t="s">
        <v>38</v>
      </c>
      <c r="D66" s="281"/>
      <c r="E66" s="281"/>
      <c r="F66" s="281"/>
      <c r="G66" s="281"/>
      <c r="H66" s="551">
        <v>45231</v>
      </c>
      <c r="I66" s="552"/>
      <c r="J66" s="552"/>
      <c r="K66" s="552"/>
      <c r="L66" s="552"/>
      <c r="M66" s="552"/>
      <c r="N66" s="552"/>
      <c r="O66" s="552"/>
      <c r="P66" s="552"/>
      <c r="Q66" s="552"/>
      <c r="R66" s="552"/>
      <c r="S66" s="552"/>
      <c r="T66" s="552"/>
      <c r="U66" s="552"/>
      <c r="V66" s="552"/>
      <c r="W66" s="553"/>
      <c r="X66" s="6"/>
      <c r="Y66" s="14">
        <f>+KintoneからC100エクセル!IQ2</f>
        <v>0</v>
      </c>
      <c r="Z66" s="1"/>
      <c r="AA66" s="25" t="s">
        <v>157</v>
      </c>
      <c r="AB66" s="25" t="s">
        <v>158</v>
      </c>
      <c r="AC66" s="25" t="s">
        <v>159</v>
      </c>
      <c r="AD66" s="18">
        <f t="shared" si="9"/>
        <v>45231</v>
      </c>
    </row>
    <row r="67" spans="2:33" ht="15" customHeight="1" x14ac:dyDescent="0.55000000000000004">
      <c r="B67" s="129" t="s">
        <v>41</v>
      </c>
      <c r="C67" s="282" t="s">
        <v>230</v>
      </c>
      <c r="D67" s="282"/>
      <c r="E67" s="282"/>
      <c r="F67" s="282"/>
      <c r="G67" s="282"/>
      <c r="H67" s="282"/>
      <c r="I67" s="282"/>
      <c r="J67" s="282"/>
      <c r="K67" s="282"/>
      <c r="L67" s="282"/>
      <c r="M67" s="282"/>
      <c r="N67" s="282"/>
      <c r="O67" s="282"/>
      <c r="P67" s="282"/>
      <c r="Q67" s="282"/>
      <c r="R67" s="282"/>
      <c r="S67" s="282"/>
      <c r="T67" s="282"/>
      <c r="U67" s="282"/>
      <c r="V67" s="282"/>
      <c r="W67" s="283"/>
      <c r="X67" s="6"/>
      <c r="Y67" s="1"/>
      <c r="Z67" s="1"/>
      <c r="AA67" s="25" t="s">
        <v>246</v>
      </c>
      <c r="AB67" s="25" t="s">
        <v>247</v>
      </c>
    </row>
    <row r="68" spans="2:33" ht="15" customHeight="1" x14ac:dyDescent="0.55000000000000004">
      <c r="B68" s="130"/>
      <c r="C68" s="284" t="s">
        <v>231</v>
      </c>
      <c r="D68" s="285"/>
      <c r="E68" s="285"/>
      <c r="F68" s="285"/>
      <c r="G68" s="285"/>
      <c r="H68" s="285"/>
      <c r="I68" s="285"/>
      <c r="J68" s="286"/>
      <c r="K68" s="287" t="s">
        <v>157</v>
      </c>
      <c r="L68" s="288"/>
      <c r="M68" s="289"/>
      <c r="N68" s="290"/>
      <c r="O68" s="291"/>
      <c r="P68" s="291"/>
      <c r="Q68" s="291"/>
      <c r="R68" s="291"/>
      <c r="S68" s="291"/>
      <c r="T68" s="291"/>
      <c r="U68" s="291"/>
      <c r="V68" s="291"/>
      <c r="W68" s="292"/>
      <c r="X68" s="6"/>
      <c r="Y68" s="1"/>
      <c r="Z68" s="14">
        <f>+KintoneからC100エクセル!CF2</f>
        <v>0</v>
      </c>
      <c r="AA68" s="25" t="s">
        <v>249</v>
      </c>
      <c r="AB68" s="25" t="s">
        <v>160</v>
      </c>
      <c r="AE68" s="18" t="str">
        <f>IF(K68=0,"",K68)</f>
        <v>日本語</v>
      </c>
    </row>
    <row r="69" spans="2:33" ht="15" customHeight="1" x14ac:dyDescent="0.55000000000000004">
      <c r="B69" s="130"/>
      <c r="C69" s="284" t="s">
        <v>232</v>
      </c>
      <c r="D69" s="285"/>
      <c r="E69" s="285"/>
      <c r="F69" s="285"/>
      <c r="G69" s="285"/>
      <c r="H69" s="285"/>
      <c r="I69" s="285"/>
      <c r="J69" s="286"/>
      <c r="K69" s="560">
        <v>44957</v>
      </c>
      <c r="L69" s="561"/>
      <c r="M69" s="561"/>
      <c r="N69" s="561"/>
      <c r="O69" s="561"/>
      <c r="P69" s="561"/>
      <c r="Q69" s="561"/>
      <c r="R69" s="561"/>
      <c r="S69" s="561"/>
      <c r="T69" s="561"/>
      <c r="U69" s="561"/>
      <c r="V69" s="561"/>
      <c r="W69" s="562"/>
      <c r="X69" s="6"/>
      <c r="Y69" s="1"/>
      <c r="Z69" s="17">
        <f>+KintoneからC100エクセル!IR2</f>
        <v>0</v>
      </c>
      <c r="AA69" s="12"/>
      <c r="AB69" s="12"/>
      <c r="AE69" s="19">
        <f>IF(K69=0,"",K69)</f>
        <v>44957</v>
      </c>
      <c r="AG69" s="12"/>
    </row>
    <row r="70" spans="2:33" ht="15" customHeight="1" x14ac:dyDescent="0.55000000000000004">
      <c r="B70" s="130"/>
      <c r="C70" s="284" t="s">
        <v>233</v>
      </c>
      <c r="D70" s="285"/>
      <c r="E70" s="285"/>
      <c r="F70" s="285"/>
      <c r="G70" s="285"/>
      <c r="H70" s="285"/>
      <c r="I70" s="285"/>
      <c r="J70" s="285"/>
      <c r="K70" s="285"/>
      <c r="L70" s="285"/>
      <c r="M70" s="285"/>
      <c r="N70" s="285"/>
      <c r="O70" s="285"/>
      <c r="P70" s="285"/>
      <c r="Q70" s="285"/>
      <c r="R70" s="285"/>
      <c r="S70" s="285"/>
      <c r="T70" s="285"/>
      <c r="U70" s="285"/>
      <c r="V70" s="285"/>
      <c r="W70" s="286"/>
      <c r="X70" s="6"/>
      <c r="Y70" s="1"/>
      <c r="Z70" s="22"/>
      <c r="AB70" s="12"/>
      <c r="AG70" s="12"/>
    </row>
    <row r="71" spans="2:33" ht="15" customHeight="1" x14ac:dyDescent="0.55000000000000004">
      <c r="B71" s="130"/>
      <c r="C71" s="260" t="s">
        <v>155</v>
      </c>
      <c r="D71" s="261"/>
      <c r="E71" s="262"/>
      <c r="F71" s="296" t="s">
        <v>234</v>
      </c>
      <c r="G71" s="297"/>
      <c r="H71" s="297"/>
      <c r="I71" s="297"/>
      <c r="J71" s="297"/>
      <c r="K71" s="297"/>
      <c r="L71" s="297"/>
      <c r="M71" s="297"/>
      <c r="N71" s="297"/>
      <c r="O71" s="297"/>
      <c r="P71" s="297"/>
      <c r="Q71" s="297"/>
      <c r="R71" s="297"/>
      <c r="S71" s="297"/>
      <c r="T71" s="297"/>
      <c r="U71" s="297"/>
      <c r="V71" s="297"/>
      <c r="W71" s="298"/>
      <c r="X71" s="6"/>
      <c r="Y71" s="14">
        <f>+KintoneからC100エクセル!IS2</f>
        <v>0</v>
      </c>
      <c r="Z71" s="1"/>
      <c r="AD71" s="18" t="str">
        <f>IF(C71=0,"",C71)</f>
        <v>有</v>
      </c>
    </row>
    <row r="72" spans="2:33" ht="15" customHeight="1" x14ac:dyDescent="0.55000000000000004">
      <c r="B72" s="130"/>
      <c r="C72" s="155" t="s">
        <v>212</v>
      </c>
      <c r="D72" s="156"/>
      <c r="E72" s="157"/>
      <c r="F72" s="534" t="s">
        <v>974</v>
      </c>
      <c r="G72" s="535"/>
      <c r="H72" s="535"/>
      <c r="I72" s="535"/>
      <c r="J72" s="535"/>
      <c r="K72" s="535"/>
      <c r="L72" s="535"/>
      <c r="M72" s="535"/>
      <c r="N72" s="535"/>
      <c r="O72" s="535"/>
      <c r="P72" s="535"/>
      <c r="Q72" s="535"/>
      <c r="R72" s="535"/>
      <c r="S72" s="535"/>
      <c r="T72" s="535"/>
      <c r="U72" s="535"/>
      <c r="V72" s="535"/>
      <c r="W72" s="536"/>
      <c r="X72" s="6"/>
      <c r="Z72" s="14">
        <f>+KintoneからC100エクセル!IT2</f>
        <v>0</v>
      </c>
      <c r="AE72" s="18" t="str">
        <f>IF(F72=0,"",F72)</f>
        <v>VISA</v>
      </c>
    </row>
    <row r="73" spans="2:33" ht="15" customHeight="1" x14ac:dyDescent="0.55000000000000004">
      <c r="B73" s="130"/>
      <c r="C73" s="284" t="s">
        <v>235</v>
      </c>
      <c r="D73" s="285"/>
      <c r="E73" s="285"/>
      <c r="F73" s="285"/>
      <c r="G73" s="285"/>
      <c r="H73" s="285"/>
      <c r="I73" s="285"/>
      <c r="J73" s="285"/>
      <c r="K73" s="285"/>
      <c r="L73" s="285"/>
      <c r="M73" s="285"/>
      <c r="N73" s="285"/>
      <c r="O73" s="285"/>
      <c r="P73" s="285"/>
      <c r="Q73" s="285"/>
      <c r="R73" s="285"/>
      <c r="S73" s="285"/>
      <c r="T73" s="285"/>
      <c r="U73" s="285"/>
      <c r="V73" s="285"/>
      <c r="W73" s="286"/>
      <c r="Y73" s="1"/>
      <c r="Z73" s="1"/>
    </row>
    <row r="74" spans="2:33" ht="15" customHeight="1" x14ac:dyDescent="0.55000000000000004">
      <c r="B74" s="130"/>
      <c r="C74" s="260" t="s">
        <v>246</v>
      </c>
      <c r="D74" s="261"/>
      <c r="E74" s="262"/>
      <c r="F74" s="296" t="s">
        <v>236</v>
      </c>
      <c r="G74" s="297"/>
      <c r="H74" s="297"/>
      <c r="I74" s="297"/>
      <c r="J74" s="297"/>
      <c r="K74" s="297"/>
      <c r="L74" s="297"/>
      <c r="M74" s="297"/>
      <c r="N74" s="297"/>
      <c r="O74" s="297"/>
      <c r="P74" s="297"/>
      <c r="Q74" s="297"/>
      <c r="R74" s="297"/>
      <c r="S74" s="297"/>
      <c r="T74" s="297"/>
      <c r="U74" s="297"/>
      <c r="V74" s="297"/>
      <c r="W74" s="298"/>
      <c r="Y74" s="14">
        <f>+KintoneからC100エクセル!FO2</f>
        <v>0</v>
      </c>
      <c r="Z74" s="1"/>
      <c r="AD74" s="18" t="str">
        <f>IF(C74=0,"",C74)</f>
        <v>可</v>
      </c>
    </row>
    <row r="75" spans="2:33" ht="15" customHeight="1" x14ac:dyDescent="0.55000000000000004">
      <c r="B75" s="131"/>
      <c r="C75" s="302" t="s">
        <v>237</v>
      </c>
      <c r="D75" s="303"/>
      <c r="E75" s="304"/>
      <c r="F75" s="534"/>
      <c r="G75" s="535"/>
      <c r="H75" s="535"/>
      <c r="I75" s="535"/>
      <c r="J75" s="535"/>
      <c r="K75" s="535"/>
      <c r="L75" s="535"/>
      <c r="M75" s="535"/>
      <c r="N75" s="535"/>
      <c r="O75" s="535"/>
      <c r="P75" s="535"/>
      <c r="Q75" s="535"/>
      <c r="R75" s="535"/>
      <c r="S75" s="535"/>
      <c r="T75" s="535"/>
      <c r="U75" s="535"/>
      <c r="V75" s="535"/>
      <c r="W75" s="536"/>
      <c r="Y75" s="1"/>
      <c r="Z75" s="14">
        <f>+KintoneからC100エクセル!GR2</f>
        <v>0</v>
      </c>
      <c r="AE75" s="18" t="str">
        <f>IF(F75=0,"",F75)</f>
        <v/>
      </c>
    </row>
    <row r="76" spans="2:33" ht="15" customHeight="1" x14ac:dyDescent="0.55000000000000004">
      <c r="B76" s="143" t="s">
        <v>42</v>
      </c>
      <c r="C76" s="146" t="s">
        <v>562</v>
      </c>
      <c r="D76" s="147"/>
      <c r="E76" s="147"/>
      <c r="F76" s="147"/>
      <c r="G76" s="147"/>
      <c r="H76" s="147"/>
      <c r="I76" s="147"/>
      <c r="J76" s="147"/>
      <c r="K76" s="147"/>
      <c r="L76" s="147"/>
      <c r="M76" s="147"/>
      <c r="N76" s="147"/>
      <c r="O76" s="147"/>
      <c r="P76" s="147"/>
      <c r="Q76" s="147"/>
      <c r="R76" s="147"/>
      <c r="S76" s="147"/>
      <c r="T76" s="147"/>
      <c r="U76" s="147"/>
      <c r="V76" s="147"/>
      <c r="W76" s="148"/>
      <c r="Y76" s="1"/>
      <c r="Z76" s="1"/>
    </row>
    <row r="77" spans="2:33" ht="15" customHeight="1" x14ac:dyDescent="0.55000000000000004">
      <c r="B77" s="144"/>
      <c r="C77" s="260" t="s">
        <v>249</v>
      </c>
      <c r="D77" s="261"/>
      <c r="E77" s="262"/>
      <c r="F77" s="152" t="s">
        <v>563</v>
      </c>
      <c r="G77" s="153"/>
      <c r="H77" s="153"/>
      <c r="I77" s="153"/>
      <c r="J77" s="153"/>
      <c r="K77" s="153"/>
      <c r="L77" s="153"/>
      <c r="M77" s="153"/>
      <c r="N77" s="153"/>
      <c r="O77" s="153"/>
      <c r="P77" s="153"/>
      <c r="Q77" s="153"/>
      <c r="R77" s="153"/>
      <c r="S77" s="153"/>
      <c r="T77" s="153"/>
      <c r="U77" s="153"/>
      <c r="V77" s="153"/>
      <c r="W77" s="154"/>
      <c r="Y77" s="14">
        <f>+KintoneからC100エクセル!CG2</f>
        <v>0</v>
      </c>
      <c r="Z77" s="1"/>
      <c r="AD77" s="18" t="str">
        <f>IF(C77=0,"",C77)</f>
        <v>必要</v>
      </c>
    </row>
    <row r="78" spans="2:33" ht="15" customHeight="1" x14ac:dyDescent="0.55000000000000004">
      <c r="B78" s="145"/>
      <c r="C78" s="155" t="s">
        <v>238</v>
      </c>
      <c r="D78" s="156"/>
      <c r="E78" s="157"/>
      <c r="F78" s="556" t="s">
        <v>975</v>
      </c>
      <c r="G78" s="557"/>
      <c r="H78" s="557"/>
      <c r="I78" s="557"/>
      <c r="J78" s="558"/>
      <c r="K78" s="155" t="s">
        <v>239</v>
      </c>
      <c r="L78" s="156"/>
      <c r="M78" s="157"/>
      <c r="N78" s="559" t="s">
        <v>974</v>
      </c>
      <c r="O78" s="552"/>
      <c r="P78" s="552"/>
      <c r="Q78" s="552"/>
      <c r="R78" s="552"/>
      <c r="S78" s="552"/>
      <c r="T78" s="552"/>
      <c r="U78" s="552"/>
      <c r="V78" s="552"/>
      <c r="W78" s="553"/>
      <c r="Y78" s="1"/>
      <c r="Z78" s="17">
        <f>+KintoneからC100エクセル!AC2</f>
        <v>0</v>
      </c>
      <c r="AA78" s="14">
        <f>+KintoneからC100エクセル!FP2</f>
        <v>0</v>
      </c>
      <c r="AE78" s="19" t="str">
        <f>IF(F78=0,"",F78)</f>
        <v>2024年1月末</v>
      </c>
      <c r="AF78" s="18" t="str">
        <f>IF(N78=0,"",N78)</f>
        <v>VISA</v>
      </c>
    </row>
    <row r="79" spans="2:33" ht="15" customHeight="1" x14ac:dyDescent="0.55000000000000004">
      <c r="B79" s="143" t="s">
        <v>43</v>
      </c>
      <c r="C79" s="146" t="s">
        <v>240</v>
      </c>
      <c r="D79" s="147"/>
      <c r="E79" s="147"/>
      <c r="F79" s="147"/>
      <c r="G79" s="147"/>
      <c r="H79" s="147"/>
      <c r="I79" s="147"/>
      <c r="J79" s="147"/>
      <c r="K79" s="147"/>
      <c r="L79" s="147"/>
      <c r="M79" s="147"/>
      <c r="N79" s="147"/>
      <c r="O79" s="147"/>
      <c r="P79" s="147"/>
      <c r="Q79" s="147"/>
      <c r="R79" s="147"/>
      <c r="S79" s="147"/>
      <c r="T79" s="147"/>
      <c r="U79" s="147"/>
      <c r="V79" s="147"/>
      <c r="W79" s="148"/>
      <c r="Y79" s="1"/>
      <c r="Z79" s="1"/>
    </row>
    <row r="80" spans="2:33" ht="15" customHeight="1" x14ac:dyDescent="0.55000000000000004">
      <c r="B80" s="144"/>
      <c r="C80" s="260" t="s">
        <v>249</v>
      </c>
      <c r="D80" s="261"/>
      <c r="E80" s="262"/>
      <c r="F80" s="139" t="s">
        <v>241</v>
      </c>
      <c r="G80" s="140"/>
      <c r="H80" s="140"/>
      <c r="I80" s="140"/>
      <c r="J80" s="140"/>
      <c r="K80" s="140"/>
      <c r="L80" s="140"/>
      <c r="M80" s="140"/>
      <c r="N80" s="140"/>
      <c r="O80" s="140"/>
      <c r="P80" s="140"/>
      <c r="Q80" s="140"/>
      <c r="R80" s="140"/>
      <c r="S80" s="140"/>
      <c r="T80" s="140"/>
      <c r="U80" s="140"/>
      <c r="V80" s="140"/>
      <c r="W80" s="266"/>
      <c r="Y80" s="14">
        <f>+KintoneからC100エクセル!IU2</f>
        <v>0</v>
      </c>
      <c r="Z80" s="1"/>
      <c r="AD80" s="18" t="str">
        <f>IF(C80=0,"",C80)</f>
        <v>必要</v>
      </c>
    </row>
    <row r="81" spans="2:33" ht="15" customHeight="1" x14ac:dyDescent="0.55000000000000004">
      <c r="B81" s="144"/>
      <c r="C81" s="267" t="s">
        <v>242</v>
      </c>
      <c r="D81" s="268"/>
      <c r="E81" s="269"/>
      <c r="F81" s="563">
        <v>1</v>
      </c>
      <c r="G81" s="564"/>
      <c r="H81" s="51" t="s">
        <v>119</v>
      </c>
      <c r="I81" s="202"/>
      <c r="J81" s="203"/>
      <c r="K81" s="203"/>
      <c r="L81" s="203"/>
      <c r="M81" s="203"/>
      <c r="N81" s="203"/>
      <c r="O81" s="203"/>
      <c r="P81" s="203"/>
      <c r="Q81" s="203"/>
      <c r="R81" s="203"/>
      <c r="S81" s="203"/>
      <c r="T81" s="203"/>
      <c r="U81" s="203"/>
      <c r="V81" s="203"/>
      <c r="W81" s="204"/>
      <c r="Y81" s="1"/>
      <c r="Z81" s="14">
        <f>+KintoneからC100エクセル!AD2</f>
        <v>0</v>
      </c>
      <c r="AE81" s="18">
        <f t="shared" ref="AE81:AE82" si="10">IF(F81=0,"",F81)</f>
        <v>1</v>
      </c>
    </row>
    <row r="82" spans="2:33" ht="15" customHeight="1" x14ac:dyDescent="0.55000000000000004">
      <c r="B82" s="145"/>
      <c r="C82" s="267" t="s">
        <v>243</v>
      </c>
      <c r="D82" s="268"/>
      <c r="E82" s="269"/>
      <c r="F82" s="563">
        <v>1</v>
      </c>
      <c r="G82" s="564"/>
      <c r="H82" s="51" t="s">
        <v>119</v>
      </c>
      <c r="I82" s="202"/>
      <c r="J82" s="203"/>
      <c r="K82" s="203"/>
      <c r="L82" s="203"/>
      <c r="M82" s="203"/>
      <c r="N82" s="203"/>
      <c r="O82" s="203"/>
      <c r="P82" s="203"/>
      <c r="Q82" s="203"/>
      <c r="R82" s="203"/>
      <c r="S82" s="203"/>
      <c r="T82" s="203"/>
      <c r="U82" s="203"/>
      <c r="V82" s="203"/>
      <c r="W82" s="204"/>
      <c r="Y82" s="1"/>
      <c r="Z82" s="14">
        <f>+KintoneからC100エクセル!AE2</f>
        <v>0</v>
      </c>
      <c r="AE82" s="18">
        <f t="shared" si="10"/>
        <v>1</v>
      </c>
    </row>
    <row r="83" spans="2:33" ht="15" customHeight="1" x14ac:dyDescent="0.55000000000000004">
      <c r="B83" s="143" t="s">
        <v>178</v>
      </c>
      <c r="C83" s="146" t="s">
        <v>244</v>
      </c>
      <c r="D83" s="147"/>
      <c r="E83" s="147"/>
      <c r="F83" s="147"/>
      <c r="G83" s="147"/>
      <c r="H83" s="147"/>
      <c r="I83" s="147"/>
      <c r="J83" s="147"/>
      <c r="K83" s="147"/>
      <c r="L83" s="147"/>
      <c r="M83" s="147"/>
      <c r="N83" s="147"/>
      <c r="O83" s="147"/>
      <c r="P83" s="147"/>
      <c r="Q83" s="147"/>
      <c r="R83" s="147"/>
      <c r="S83" s="147"/>
      <c r="T83" s="147"/>
      <c r="U83" s="147"/>
      <c r="V83" s="147"/>
      <c r="W83" s="148"/>
      <c r="Y83" s="1"/>
      <c r="Z83" s="1"/>
    </row>
    <row r="84" spans="2:33" ht="15" customHeight="1" x14ac:dyDescent="0.55000000000000004">
      <c r="B84" s="144"/>
      <c r="C84" s="260" t="s">
        <v>155</v>
      </c>
      <c r="D84" s="261"/>
      <c r="E84" s="262"/>
      <c r="F84" s="152" t="s">
        <v>245</v>
      </c>
      <c r="G84" s="153"/>
      <c r="H84" s="153"/>
      <c r="I84" s="153"/>
      <c r="J84" s="153"/>
      <c r="K84" s="153"/>
      <c r="L84" s="153"/>
      <c r="M84" s="153"/>
      <c r="N84" s="153"/>
      <c r="O84" s="153"/>
      <c r="P84" s="153"/>
      <c r="Q84" s="153"/>
      <c r="R84" s="153"/>
      <c r="S84" s="153"/>
      <c r="T84" s="153"/>
      <c r="U84" s="153"/>
      <c r="V84" s="153"/>
      <c r="W84" s="154"/>
      <c r="Y84" s="14">
        <f>+KintoneからC100エクセル!CH2</f>
        <v>0</v>
      </c>
      <c r="Z84" s="1"/>
      <c r="AD84" s="18" t="str">
        <f>IF(C84=0,"",C84)</f>
        <v>有</v>
      </c>
    </row>
    <row r="85" spans="2:33" ht="15" customHeight="1" x14ac:dyDescent="0.55000000000000004">
      <c r="B85" s="145"/>
      <c r="C85" s="155" t="s">
        <v>212</v>
      </c>
      <c r="D85" s="156"/>
      <c r="E85" s="157"/>
      <c r="F85" s="559" t="s">
        <v>976</v>
      </c>
      <c r="G85" s="552"/>
      <c r="H85" s="552"/>
      <c r="I85" s="552"/>
      <c r="J85" s="552"/>
      <c r="K85" s="552"/>
      <c r="L85" s="552"/>
      <c r="M85" s="552"/>
      <c r="N85" s="552"/>
      <c r="O85" s="552"/>
      <c r="P85" s="552"/>
      <c r="Q85" s="552"/>
      <c r="R85" s="552"/>
      <c r="S85" s="552"/>
      <c r="T85" s="552"/>
      <c r="U85" s="552"/>
      <c r="V85" s="552"/>
      <c r="W85" s="553"/>
      <c r="Y85" s="1"/>
      <c r="Z85" s="14">
        <f>+KintoneからC100エクセル!AF2</f>
        <v>0</v>
      </c>
      <c r="AE85" s="18" t="str">
        <f t="shared" ref="AE85" si="11">IF(F85=0,"",F85)</f>
        <v>JIS Q 27001:2014（ISO/IEC27001:2013)　</v>
      </c>
    </row>
    <row r="86" spans="2:33" ht="14.5" customHeight="1" x14ac:dyDescent="0.55000000000000004">
      <c r="B86" s="53"/>
      <c r="C86" s="54"/>
      <c r="D86" s="54"/>
      <c r="E86" s="54"/>
      <c r="F86" s="52"/>
      <c r="G86" s="52"/>
      <c r="H86" s="52"/>
      <c r="I86" s="52"/>
      <c r="J86" s="52"/>
      <c r="K86" s="52"/>
      <c r="L86" s="52"/>
      <c r="M86" s="52"/>
      <c r="N86" s="52"/>
      <c r="O86" s="52"/>
      <c r="P86" s="52"/>
      <c r="Q86" s="52"/>
      <c r="R86" s="52"/>
      <c r="S86" s="52"/>
      <c r="T86" s="52"/>
      <c r="U86" s="52"/>
      <c r="V86" s="52"/>
      <c r="W86" s="52"/>
      <c r="Y86" s="1"/>
      <c r="Z86" s="1"/>
    </row>
    <row r="87" spans="2:33" ht="16" customHeight="1" x14ac:dyDescent="0.55000000000000004">
      <c r="B87" s="29" t="s">
        <v>564</v>
      </c>
      <c r="C87" s="29"/>
      <c r="D87" s="29"/>
      <c r="Y87" s="1"/>
      <c r="Z87" s="1"/>
    </row>
    <row r="88" spans="2:33" ht="14.5" customHeight="1" x14ac:dyDescent="0.55000000000000004">
      <c r="B88" s="36" t="s">
        <v>565</v>
      </c>
      <c r="C88" s="36"/>
      <c r="D88" s="36"/>
      <c r="Y88" s="1"/>
      <c r="Z88" s="1"/>
    </row>
    <row r="89" spans="2:33" ht="14.5" customHeight="1" x14ac:dyDescent="0.55000000000000004">
      <c r="B89" s="36" t="s">
        <v>566</v>
      </c>
      <c r="C89" s="36"/>
      <c r="D89" s="36"/>
      <c r="Y89" s="1"/>
      <c r="Z89" s="1"/>
    </row>
    <row r="90" spans="2:33" ht="6" customHeight="1" x14ac:dyDescent="0.55000000000000004">
      <c r="B90" s="36"/>
      <c r="C90" s="36"/>
      <c r="D90" s="36"/>
      <c r="Y90" s="1"/>
      <c r="Z90" s="1"/>
    </row>
    <row r="91" spans="2:33" ht="14.5" customHeight="1" x14ac:dyDescent="0.55000000000000004">
      <c r="B91" s="36" t="s">
        <v>185</v>
      </c>
      <c r="C91" s="36"/>
      <c r="D91" s="36"/>
      <c r="M91" s="194" t="s">
        <v>10</v>
      </c>
      <c r="N91" s="195"/>
      <c r="O91" s="149" t="s">
        <v>155</v>
      </c>
      <c r="P91" s="150"/>
      <c r="Q91" s="151"/>
      <c r="R91" s="46" t="s">
        <v>186</v>
      </c>
      <c r="S91" s="48"/>
      <c r="T91" s="48"/>
      <c r="U91" s="48"/>
      <c r="V91" s="48"/>
      <c r="W91" s="48"/>
      <c r="X91" s="10"/>
      <c r="Y91" s="1"/>
      <c r="Z91" s="14">
        <f>+KintoneからC100エクセル!CI2</f>
        <v>0</v>
      </c>
      <c r="AF91" s="18" t="str">
        <f>IF(O91=0,"",O91)</f>
        <v>有</v>
      </c>
    </row>
    <row r="92" spans="2:33" ht="6" customHeight="1" x14ac:dyDescent="0.55000000000000004">
      <c r="B92" s="36"/>
      <c r="C92" s="36"/>
      <c r="D92" s="36"/>
      <c r="Q92" s="37"/>
      <c r="R92" s="3"/>
      <c r="S92" s="3"/>
      <c r="T92" s="3"/>
      <c r="U92" s="3"/>
      <c r="W92" s="39"/>
      <c r="X92" s="10"/>
      <c r="Y92" s="1"/>
      <c r="Z92" s="1"/>
    </row>
    <row r="93" spans="2:33" ht="15" customHeight="1" x14ac:dyDescent="0.55000000000000004">
      <c r="B93" s="257" t="s">
        <v>120</v>
      </c>
      <c r="C93" s="254" t="s">
        <v>250</v>
      </c>
      <c r="D93" s="255"/>
      <c r="E93" s="255"/>
      <c r="F93" s="255"/>
      <c r="G93" s="255"/>
      <c r="H93" s="256"/>
      <c r="I93" s="565" t="s">
        <v>977</v>
      </c>
      <c r="J93" s="566"/>
      <c r="K93" s="566"/>
      <c r="L93" s="566"/>
      <c r="M93" s="566"/>
      <c r="N93" s="566"/>
      <c r="O93" s="566"/>
      <c r="P93" s="566"/>
      <c r="Q93" s="566"/>
      <c r="R93" s="567"/>
      <c r="S93" s="243" t="s">
        <v>251</v>
      </c>
      <c r="T93" s="244"/>
      <c r="U93" s="245"/>
      <c r="V93" s="246"/>
      <c r="W93" s="247"/>
      <c r="X93" s="6"/>
      <c r="Y93" s="14">
        <f>+KintoneからC100エクセル!Q2</f>
        <v>0</v>
      </c>
      <c r="Z93" s="26">
        <f>+KintoneからC100エクセル!CJ2</f>
        <v>0</v>
      </c>
      <c r="AE93" s="18" t="str">
        <f>IF(I93=0,"",I93)</f>
        <v>本社</v>
      </c>
      <c r="AF93" s="18" t="str">
        <f>IF(V93=0,"",V93)</f>
        <v/>
      </c>
    </row>
    <row r="94" spans="2:33" ht="15" customHeight="1" x14ac:dyDescent="0.55000000000000004">
      <c r="B94" s="258"/>
      <c r="C94" s="248" t="s">
        <v>252</v>
      </c>
      <c r="D94" s="249"/>
      <c r="E94" s="249"/>
      <c r="F94" s="249"/>
      <c r="G94" s="249"/>
      <c r="H94" s="250"/>
      <c r="I94" s="568" t="s">
        <v>966</v>
      </c>
      <c r="J94" s="569"/>
      <c r="K94" s="569"/>
      <c r="L94" s="569"/>
      <c r="M94" s="569"/>
      <c r="N94" s="569"/>
      <c r="O94" s="569"/>
      <c r="P94" s="569"/>
      <c r="Q94" s="569"/>
      <c r="R94" s="569"/>
      <c r="S94" s="569"/>
      <c r="T94" s="569"/>
      <c r="U94" s="569"/>
      <c r="V94" s="569"/>
      <c r="W94" s="570"/>
      <c r="X94" s="6"/>
      <c r="Y94" s="14">
        <f>+KintoneからC100エクセル!R2</f>
        <v>0</v>
      </c>
      <c r="Z94" s="22"/>
      <c r="AE94" s="18" t="str">
        <f>IF(I94=0,"",I94)</f>
        <v>東京都国際区国際町1-23-4　国際MSビル5階</v>
      </c>
    </row>
    <row r="95" spans="2:33" ht="15" customHeight="1" x14ac:dyDescent="0.55000000000000004">
      <c r="B95" s="258"/>
      <c r="C95" s="211" t="s">
        <v>253</v>
      </c>
      <c r="D95" s="212"/>
      <c r="E95" s="212"/>
      <c r="F95" s="212"/>
      <c r="G95" s="212"/>
      <c r="H95" s="213"/>
      <c r="I95" s="251" t="s">
        <v>254</v>
      </c>
      <c r="J95" s="251"/>
      <c r="K95" s="251"/>
      <c r="L95" s="544" t="s">
        <v>204</v>
      </c>
      <c r="M95" s="545"/>
      <c r="N95" s="251" t="s">
        <v>255</v>
      </c>
      <c r="O95" s="251"/>
      <c r="P95" s="251"/>
      <c r="Q95" s="544" t="s">
        <v>204</v>
      </c>
      <c r="R95" s="545"/>
      <c r="S95" s="251" t="s">
        <v>256</v>
      </c>
      <c r="T95" s="251"/>
      <c r="U95" s="251"/>
      <c r="V95" s="544"/>
      <c r="W95" s="545"/>
      <c r="X95" s="6"/>
      <c r="Y95" s="14">
        <f>+KintoneからC100エクセル!HG2</f>
        <v>0</v>
      </c>
      <c r="Z95" s="26">
        <f>+KintoneからC100エクセル!HH2</f>
        <v>0</v>
      </c>
      <c r="AA95" s="14">
        <f>+KintoneからC100エクセル!HI2</f>
        <v>0</v>
      </c>
      <c r="AE95" s="18" t="str">
        <f>IF(L95=0,"",L95)</f>
        <v>〇</v>
      </c>
      <c r="AF95" s="18" t="str">
        <f>IF(Q95=0,"",Q95)</f>
        <v>〇</v>
      </c>
      <c r="AG95" s="18" t="str">
        <f>IF(V95=0,"",V95)</f>
        <v/>
      </c>
    </row>
    <row r="96" spans="2:33" ht="15" customHeight="1" x14ac:dyDescent="0.55000000000000004">
      <c r="B96" s="258"/>
      <c r="C96" s="211" t="s">
        <v>257</v>
      </c>
      <c r="D96" s="212"/>
      <c r="E96" s="212"/>
      <c r="F96" s="212"/>
      <c r="G96" s="212"/>
      <c r="H96" s="213"/>
      <c r="I96" s="568" t="s">
        <v>978</v>
      </c>
      <c r="J96" s="569"/>
      <c r="K96" s="569"/>
      <c r="L96" s="569"/>
      <c r="M96" s="569"/>
      <c r="N96" s="569"/>
      <c r="O96" s="569"/>
      <c r="P96" s="569"/>
      <c r="Q96" s="569"/>
      <c r="R96" s="569"/>
      <c r="S96" s="569"/>
      <c r="T96" s="569"/>
      <c r="U96" s="569"/>
      <c r="V96" s="569"/>
      <c r="W96" s="570"/>
      <c r="X96" s="6"/>
      <c r="Y96" s="14">
        <f>+KintoneからC100エクセル!AO2</f>
        <v>0</v>
      </c>
      <c r="Z96" s="22"/>
      <c r="AE96" s="18" t="str">
        <f>IF(I96=0,"",I96)</f>
        <v>決済処理業務</v>
      </c>
    </row>
    <row r="97" spans="2:33" ht="15" customHeight="1" x14ac:dyDescent="0.55000000000000004">
      <c r="B97" s="258"/>
      <c r="C97" s="211" t="s">
        <v>258</v>
      </c>
      <c r="D97" s="212"/>
      <c r="E97" s="212"/>
      <c r="F97" s="212"/>
      <c r="G97" s="212"/>
      <c r="H97" s="213"/>
      <c r="I97" s="571">
        <v>50</v>
      </c>
      <c r="J97" s="572"/>
      <c r="K97" s="55" t="s">
        <v>177</v>
      </c>
      <c r="L97" s="216"/>
      <c r="M97" s="217"/>
      <c r="N97" s="217"/>
      <c r="O97" s="217"/>
      <c r="P97" s="217"/>
      <c r="Q97" s="217"/>
      <c r="R97" s="217"/>
      <c r="S97" s="217"/>
      <c r="T97" s="217"/>
      <c r="U97" s="217"/>
      <c r="V97" s="217"/>
      <c r="W97" s="218"/>
      <c r="X97" s="6"/>
      <c r="Y97" s="14">
        <f>+KintoneからC100エクセル!S2</f>
        <v>0</v>
      </c>
      <c r="Z97" s="22"/>
      <c r="AE97" s="18">
        <f t="shared" ref="AE97:AE101" si="12">IF(I97=0,"",I97)</f>
        <v>50</v>
      </c>
    </row>
    <row r="98" spans="2:33" ht="15" customHeight="1" x14ac:dyDescent="0.55000000000000004">
      <c r="B98" s="258"/>
      <c r="C98" s="219" t="s">
        <v>259</v>
      </c>
      <c r="D98" s="220"/>
      <c r="E98" s="220"/>
      <c r="F98" s="220"/>
      <c r="G98" s="220"/>
      <c r="H98" s="221"/>
      <c r="I98" s="573">
        <v>3</v>
      </c>
      <c r="J98" s="574"/>
      <c r="K98" s="56" t="s">
        <v>45</v>
      </c>
      <c r="L98" s="230" t="s">
        <v>44</v>
      </c>
      <c r="M98" s="230"/>
      <c r="N98" s="230"/>
      <c r="O98" s="230"/>
      <c r="P98" s="230"/>
      <c r="Q98" s="230"/>
      <c r="R98" s="230"/>
      <c r="S98" s="230"/>
      <c r="T98" s="230"/>
      <c r="U98" s="230"/>
      <c r="V98" s="230"/>
      <c r="W98" s="231"/>
      <c r="X98" s="6"/>
      <c r="Y98" s="14">
        <f>+KintoneからC100エクセル!T2</f>
        <v>0</v>
      </c>
      <c r="Z98" s="22"/>
      <c r="AE98" s="18">
        <f t="shared" si="12"/>
        <v>3</v>
      </c>
    </row>
    <row r="99" spans="2:33" ht="15" customHeight="1" x14ac:dyDescent="0.55000000000000004">
      <c r="B99" s="258"/>
      <c r="C99" s="222"/>
      <c r="D99" s="223"/>
      <c r="E99" s="223"/>
      <c r="F99" s="223"/>
      <c r="G99" s="223"/>
      <c r="H99" s="224"/>
      <c r="I99" s="575">
        <v>3</v>
      </c>
      <c r="J99" s="576"/>
      <c r="K99" s="57" t="s">
        <v>45</v>
      </c>
      <c r="L99" s="234" t="s">
        <v>988</v>
      </c>
      <c r="M99" s="234"/>
      <c r="N99" s="234"/>
      <c r="O99" s="234"/>
      <c r="P99" s="234"/>
      <c r="Q99" s="234"/>
      <c r="R99" s="234"/>
      <c r="S99" s="234"/>
      <c r="T99" s="234"/>
      <c r="U99" s="234"/>
      <c r="V99" s="234"/>
      <c r="W99" s="235"/>
      <c r="X99" s="6"/>
      <c r="Y99" s="14">
        <f>+KintoneからC100エクセル!U2</f>
        <v>0</v>
      </c>
      <c r="Z99" s="22"/>
      <c r="AE99" s="18">
        <f t="shared" si="12"/>
        <v>3</v>
      </c>
    </row>
    <row r="100" spans="2:33" ht="15" customHeight="1" x14ac:dyDescent="0.55000000000000004">
      <c r="B100" s="258"/>
      <c r="C100" s="222"/>
      <c r="D100" s="223"/>
      <c r="E100" s="223"/>
      <c r="F100" s="223"/>
      <c r="G100" s="223"/>
      <c r="H100" s="224"/>
      <c r="I100" s="575">
        <v>1</v>
      </c>
      <c r="J100" s="576"/>
      <c r="K100" s="57" t="s">
        <v>45</v>
      </c>
      <c r="L100" s="234" t="s">
        <v>46</v>
      </c>
      <c r="M100" s="234"/>
      <c r="N100" s="234"/>
      <c r="O100" s="234"/>
      <c r="P100" s="234"/>
      <c r="Q100" s="234"/>
      <c r="R100" s="234"/>
      <c r="S100" s="234"/>
      <c r="T100" s="234"/>
      <c r="U100" s="234"/>
      <c r="V100" s="234"/>
      <c r="W100" s="235"/>
      <c r="X100" s="6"/>
      <c r="Y100" s="14">
        <f>+KintoneからC100エクセル!V2</f>
        <v>0</v>
      </c>
      <c r="Z100" s="22"/>
      <c r="AE100" s="18">
        <f t="shared" si="12"/>
        <v>1</v>
      </c>
    </row>
    <row r="101" spans="2:33" ht="15" customHeight="1" x14ac:dyDescent="0.55000000000000004">
      <c r="B101" s="259"/>
      <c r="C101" s="225"/>
      <c r="D101" s="226"/>
      <c r="E101" s="226"/>
      <c r="F101" s="226"/>
      <c r="G101" s="226"/>
      <c r="H101" s="227"/>
      <c r="I101" s="577">
        <v>10</v>
      </c>
      <c r="J101" s="578"/>
      <c r="K101" s="58" t="s">
        <v>45</v>
      </c>
      <c r="L101" s="238" t="s">
        <v>260</v>
      </c>
      <c r="M101" s="238"/>
      <c r="N101" s="238"/>
      <c r="O101" s="238"/>
      <c r="P101" s="238"/>
      <c r="Q101" s="238"/>
      <c r="R101" s="238"/>
      <c r="S101" s="238"/>
      <c r="T101" s="238"/>
      <c r="U101" s="238"/>
      <c r="V101" s="238"/>
      <c r="W101" s="239"/>
      <c r="X101" s="6"/>
      <c r="Y101" s="14">
        <f>+KintoneからC100エクセル!W2</f>
        <v>0</v>
      </c>
      <c r="Z101" s="22"/>
      <c r="AE101" s="18">
        <f t="shared" si="12"/>
        <v>10</v>
      </c>
    </row>
    <row r="102" spans="2:33" ht="15" customHeight="1" x14ac:dyDescent="0.55000000000000004">
      <c r="B102" s="257" t="s">
        <v>121</v>
      </c>
      <c r="C102" s="254" t="s">
        <v>250</v>
      </c>
      <c r="D102" s="255"/>
      <c r="E102" s="255"/>
      <c r="F102" s="255"/>
      <c r="G102" s="255"/>
      <c r="H102" s="256"/>
      <c r="I102" s="565" t="s">
        <v>979</v>
      </c>
      <c r="J102" s="566"/>
      <c r="K102" s="566"/>
      <c r="L102" s="566"/>
      <c r="M102" s="566"/>
      <c r="N102" s="566"/>
      <c r="O102" s="566"/>
      <c r="P102" s="566"/>
      <c r="Q102" s="566"/>
      <c r="R102" s="567"/>
      <c r="S102" s="243" t="s">
        <v>251</v>
      </c>
      <c r="T102" s="244"/>
      <c r="U102" s="245"/>
      <c r="V102" s="246" t="s">
        <v>155</v>
      </c>
      <c r="W102" s="247"/>
      <c r="X102" s="6"/>
      <c r="Y102" s="14">
        <f>+KintoneからC100エクセル!CK2</f>
        <v>0</v>
      </c>
      <c r="Z102" s="26">
        <f>+KintoneからC100エクセル!CM2</f>
        <v>0</v>
      </c>
      <c r="AE102" s="18" t="str">
        <f>IF(I102=0,"",I102)</f>
        <v>第1データセンター</v>
      </c>
      <c r="AF102" s="18" t="str">
        <f>IF(V102=0,"",V102)</f>
        <v>有</v>
      </c>
    </row>
    <row r="103" spans="2:33" ht="15" customHeight="1" x14ac:dyDescent="0.55000000000000004">
      <c r="B103" s="258"/>
      <c r="C103" s="248" t="s">
        <v>252</v>
      </c>
      <c r="D103" s="249"/>
      <c r="E103" s="249"/>
      <c r="F103" s="249"/>
      <c r="G103" s="249"/>
      <c r="H103" s="250"/>
      <c r="I103" s="568" t="s">
        <v>980</v>
      </c>
      <c r="J103" s="569"/>
      <c r="K103" s="569"/>
      <c r="L103" s="569"/>
      <c r="M103" s="569"/>
      <c r="N103" s="569"/>
      <c r="O103" s="569"/>
      <c r="P103" s="569"/>
      <c r="Q103" s="569"/>
      <c r="R103" s="569"/>
      <c r="S103" s="569"/>
      <c r="T103" s="569"/>
      <c r="U103" s="569"/>
      <c r="V103" s="569"/>
      <c r="W103" s="570"/>
      <c r="X103" s="6"/>
      <c r="Y103" s="14">
        <f>+KintoneからC100エクセル!CL2</f>
        <v>0</v>
      </c>
      <c r="Z103" s="22"/>
      <c r="AE103" s="18" t="str">
        <f>IF(I103=0,"",I103)</f>
        <v>東京都国際区国際町3-45-6　第一ビルディング</v>
      </c>
    </row>
    <row r="104" spans="2:33" ht="15" customHeight="1" x14ac:dyDescent="0.55000000000000004">
      <c r="B104" s="258"/>
      <c r="C104" s="211" t="s">
        <v>253</v>
      </c>
      <c r="D104" s="212"/>
      <c r="E104" s="212"/>
      <c r="F104" s="212"/>
      <c r="G104" s="212"/>
      <c r="H104" s="213"/>
      <c r="I104" s="251" t="s">
        <v>254</v>
      </c>
      <c r="J104" s="251"/>
      <c r="K104" s="251"/>
      <c r="L104" s="544" t="s">
        <v>204</v>
      </c>
      <c r="M104" s="545"/>
      <c r="N104" s="251" t="s">
        <v>255</v>
      </c>
      <c r="O104" s="251"/>
      <c r="P104" s="251"/>
      <c r="Q104" s="544" t="s">
        <v>204</v>
      </c>
      <c r="R104" s="545"/>
      <c r="S104" s="251" t="s">
        <v>256</v>
      </c>
      <c r="T104" s="251"/>
      <c r="U104" s="251"/>
      <c r="V104" s="544" t="s">
        <v>204</v>
      </c>
      <c r="W104" s="545"/>
      <c r="X104" s="6"/>
      <c r="Y104" s="14">
        <f>+KintoneからC100エクセル!HL2</f>
        <v>0</v>
      </c>
      <c r="Z104" s="26">
        <f>+KintoneからC100エクセル!HM2</f>
        <v>0</v>
      </c>
      <c r="AA104" s="14">
        <f>+KintoneからC100エクセル!HN2</f>
        <v>0</v>
      </c>
      <c r="AE104" s="18" t="str">
        <f>IF(L104=0,"",L104)</f>
        <v>〇</v>
      </c>
      <c r="AF104" s="18" t="str">
        <f>IF(Q104=0,"",Q104)</f>
        <v>〇</v>
      </c>
      <c r="AG104" s="18" t="str">
        <f>IF(V104=0,"",V104)</f>
        <v>〇</v>
      </c>
    </row>
    <row r="105" spans="2:33" ht="15" customHeight="1" x14ac:dyDescent="0.55000000000000004">
      <c r="B105" s="258"/>
      <c r="C105" s="211" t="s">
        <v>257</v>
      </c>
      <c r="D105" s="212"/>
      <c r="E105" s="212"/>
      <c r="F105" s="212"/>
      <c r="G105" s="212"/>
      <c r="H105" s="213"/>
      <c r="I105" s="568" t="s">
        <v>981</v>
      </c>
      <c r="J105" s="569"/>
      <c r="K105" s="569"/>
      <c r="L105" s="569"/>
      <c r="M105" s="569"/>
      <c r="N105" s="569"/>
      <c r="O105" s="569"/>
      <c r="P105" s="569"/>
      <c r="Q105" s="569"/>
      <c r="R105" s="569"/>
      <c r="S105" s="569"/>
      <c r="T105" s="569"/>
      <c r="U105" s="569"/>
      <c r="V105" s="569"/>
      <c r="W105" s="570"/>
      <c r="X105" s="6"/>
      <c r="Y105" s="14">
        <f>+KintoneからC100エクセル!CO2</f>
        <v>0</v>
      </c>
      <c r="Z105" s="22"/>
      <c r="AE105" s="18" t="str">
        <f>IF(I105=0,"",I105)</f>
        <v>サーバーの運営・管理業務</v>
      </c>
    </row>
    <row r="106" spans="2:33" ht="15" customHeight="1" x14ac:dyDescent="0.55000000000000004">
      <c r="B106" s="258"/>
      <c r="C106" s="211" t="s">
        <v>258</v>
      </c>
      <c r="D106" s="212"/>
      <c r="E106" s="212"/>
      <c r="F106" s="212"/>
      <c r="G106" s="212"/>
      <c r="H106" s="213"/>
      <c r="I106" s="571">
        <v>0</v>
      </c>
      <c r="J106" s="572"/>
      <c r="K106" s="55" t="s">
        <v>177</v>
      </c>
      <c r="L106" s="216"/>
      <c r="M106" s="217"/>
      <c r="N106" s="217"/>
      <c r="O106" s="217"/>
      <c r="P106" s="217"/>
      <c r="Q106" s="217"/>
      <c r="R106" s="217"/>
      <c r="S106" s="217"/>
      <c r="T106" s="217"/>
      <c r="U106" s="217"/>
      <c r="V106" s="217"/>
      <c r="W106" s="218"/>
      <c r="X106" s="6"/>
      <c r="Y106" s="14">
        <f>+KintoneからC100エクセル!CN2</f>
        <v>0</v>
      </c>
      <c r="Z106" s="22"/>
      <c r="AE106" s="18" t="str">
        <f t="shared" ref="AE106:AE110" si="13">IF(I106=0,"",I106)</f>
        <v/>
      </c>
    </row>
    <row r="107" spans="2:33" ht="15" customHeight="1" x14ac:dyDescent="0.55000000000000004">
      <c r="B107" s="258"/>
      <c r="C107" s="219" t="s">
        <v>259</v>
      </c>
      <c r="D107" s="220"/>
      <c r="E107" s="220"/>
      <c r="F107" s="220"/>
      <c r="G107" s="220"/>
      <c r="H107" s="221"/>
      <c r="I107" s="573">
        <v>10</v>
      </c>
      <c r="J107" s="574"/>
      <c r="K107" s="56" t="s">
        <v>45</v>
      </c>
      <c r="L107" s="230" t="s">
        <v>44</v>
      </c>
      <c r="M107" s="230"/>
      <c r="N107" s="230"/>
      <c r="O107" s="230"/>
      <c r="P107" s="230"/>
      <c r="Q107" s="230"/>
      <c r="R107" s="230"/>
      <c r="S107" s="230"/>
      <c r="T107" s="230"/>
      <c r="U107" s="230"/>
      <c r="V107" s="230"/>
      <c r="W107" s="231"/>
      <c r="X107" s="6"/>
      <c r="Y107" s="14">
        <f>+KintoneからC100エクセル!CP2</f>
        <v>0</v>
      </c>
      <c r="Z107" s="22"/>
      <c r="AE107" s="18">
        <f t="shared" si="13"/>
        <v>10</v>
      </c>
    </row>
    <row r="108" spans="2:33" ht="15" customHeight="1" x14ac:dyDescent="0.55000000000000004">
      <c r="B108" s="258"/>
      <c r="C108" s="222"/>
      <c r="D108" s="223"/>
      <c r="E108" s="223"/>
      <c r="F108" s="223"/>
      <c r="G108" s="223"/>
      <c r="H108" s="224"/>
      <c r="I108" s="575">
        <v>30</v>
      </c>
      <c r="J108" s="576"/>
      <c r="K108" s="57" t="s">
        <v>45</v>
      </c>
      <c r="L108" s="234" t="s">
        <v>988</v>
      </c>
      <c r="M108" s="234"/>
      <c r="N108" s="234"/>
      <c r="O108" s="234"/>
      <c r="P108" s="234"/>
      <c r="Q108" s="234"/>
      <c r="R108" s="234"/>
      <c r="S108" s="234"/>
      <c r="T108" s="234"/>
      <c r="U108" s="234"/>
      <c r="V108" s="234"/>
      <c r="W108" s="235"/>
      <c r="X108" s="6"/>
      <c r="Y108" s="14">
        <f>+KintoneからC100エクセル!CQ2</f>
        <v>0</v>
      </c>
      <c r="Z108" s="22"/>
      <c r="AE108" s="18">
        <f t="shared" si="13"/>
        <v>30</v>
      </c>
    </row>
    <row r="109" spans="2:33" ht="15" customHeight="1" x14ac:dyDescent="0.55000000000000004">
      <c r="B109" s="258"/>
      <c r="C109" s="222"/>
      <c r="D109" s="223"/>
      <c r="E109" s="223"/>
      <c r="F109" s="223"/>
      <c r="G109" s="223"/>
      <c r="H109" s="224"/>
      <c r="I109" s="575">
        <v>10</v>
      </c>
      <c r="J109" s="576"/>
      <c r="K109" s="57" t="s">
        <v>45</v>
      </c>
      <c r="L109" s="234" t="s">
        <v>46</v>
      </c>
      <c r="M109" s="234"/>
      <c r="N109" s="234"/>
      <c r="O109" s="234"/>
      <c r="P109" s="234"/>
      <c r="Q109" s="234"/>
      <c r="R109" s="234"/>
      <c r="S109" s="234"/>
      <c r="T109" s="234"/>
      <c r="U109" s="234"/>
      <c r="V109" s="234"/>
      <c r="W109" s="235"/>
      <c r="X109" s="6"/>
      <c r="Y109" s="14">
        <f>+KintoneからC100エクセル!CR2</f>
        <v>0</v>
      </c>
      <c r="Z109" s="22"/>
      <c r="AE109" s="18">
        <f t="shared" si="13"/>
        <v>10</v>
      </c>
    </row>
    <row r="110" spans="2:33" ht="15" customHeight="1" x14ac:dyDescent="0.55000000000000004">
      <c r="B110" s="259"/>
      <c r="C110" s="225"/>
      <c r="D110" s="226"/>
      <c r="E110" s="226"/>
      <c r="F110" s="226"/>
      <c r="G110" s="226"/>
      <c r="H110" s="227"/>
      <c r="I110" s="577">
        <v>0</v>
      </c>
      <c r="J110" s="578"/>
      <c r="K110" s="58" t="s">
        <v>45</v>
      </c>
      <c r="L110" s="238" t="s">
        <v>260</v>
      </c>
      <c r="M110" s="238"/>
      <c r="N110" s="238"/>
      <c r="O110" s="238"/>
      <c r="P110" s="238"/>
      <c r="Q110" s="238"/>
      <c r="R110" s="238"/>
      <c r="S110" s="238"/>
      <c r="T110" s="238"/>
      <c r="U110" s="238"/>
      <c r="V110" s="238"/>
      <c r="W110" s="239"/>
      <c r="X110" s="6"/>
      <c r="Y110" s="14">
        <f>+KintoneからC100エクセル!CS2</f>
        <v>0</v>
      </c>
      <c r="Z110" s="22"/>
      <c r="AE110" s="18" t="str">
        <f t="shared" si="13"/>
        <v/>
      </c>
    </row>
    <row r="111" spans="2:33" ht="15" customHeight="1" x14ac:dyDescent="0.55000000000000004">
      <c r="B111" s="416" t="s">
        <v>122</v>
      </c>
      <c r="C111" s="254" t="s">
        <v>250</v>
      </c>
      <c r="D111" s="255"/>
      <c r="E111" s="255"/>
      <c r="F111" s="255"/>
      <c r="G111" s="255"/>
      <c r="H111" s="256"/>
      <c r="I111" s="565" t="s">
        <v>989</v>
      </c>
      <c r="J111" s="566"/>
      <c r="K111" s="566"/>
      <c r="L111" s="566"/>
      <c r="M111" s="566"/>
      <c r="N111" s="566"/>
      <c r="O111" s="566"/>
      <c r="P111" s="566"/>
      <c r="Q111" s="566"/>
      <c r="R111" s="567"/>
      <c r="S111" s="243" t="s">
        <v>251</v>
      </c>
      <c r="T111" s="244"/>
      <c r="U111" s="245"/>
      <c r="V111" s="246" t="s">
        <v>155</v>
      </c>
      <c r="W111" s="247"/>
      <c r="X111" s="6"/>
      <c r="Y111" s="14">
        <f>+KintoneからC100エクセル!CT2</f>
        <v>0</v>
      </c>
      <c r="Z111" s="26">
        <f>+KintoneからC100エクセル!CV2</f>
        <v>0</v>
      </c>
      <c r="AE111" s="18" t="str">
        <f>IF(I111=0,"",I111)</f>
        <v>AWS</v>
      </c>
      <c r="AF111" s="18" t="str">
        <f>IF(V111=0,"",V111)</f>
        <v>有</v>
      </c>
    </row>
    <row r="112" spans="2:33" ht="15" customHeight="1" x14ac:dyDescent="0.55000000000000004">
      <c r="B112" s="417"/>
      <c r="C112" s="248" t="s">
        <v>252</v>
      </c>
      <c r="D112" s="249"/>
      <c r="E112" s="249"/>
      <c r="F112" s="249"/>
      <c r="G112" s="249"/>
      <c r="H112" s="250"/>
      <c r="I112" s="568" t="s">
        <v>990</v>
      </c>
      <c r="J112" s="569"/>
      <c r="K112" s="569"/>
      <c r="L112" s="569"/>
      <c r="M112" s="569"/>
      <c r="N112" s="569"/>
      <c r="O112" s="569"/>
      <c r="P112" s="569"/>
      <c r="Q112" s="569"/>
      <c r="R112" s="569"/>
      <c r="S112" s="569"/>
      <c r="T112" s="569"/>
      <c r="U112" s="569"/>
      <c r="V112" s="569"/>
      <c r="W112" s="570"/>
      <c r="X112" s="6"/>
      <c r="Y112" s="14">
        <f>+KintoneからC100エクセル!CU2</f>
        <v>0</v>
      </c>
      <c r="Z112" s="22"/>
      <c r="AE112" s="18" t="str">
        <f>IF(I112=0,"",I112)</f>
        <v>ー</v>
      </c>
    </row>
    <row r="113" spans="2:33" ht="15" customHeight="1" x14ac:dyDescent="0.55000000000000004">
      <c r="B113" s="417"/>
      <c r="C113" s="211" t="s">
        <v>253</v>
      </c>
      <c r="D113" s="212"/>
      <c r="E113" s="212"/>
      <c r="F113" s="212"/>
      <c r="G113" s="212"/>
      <c r="H113" s="213"/>
      <c r="I113" s="251" t="s">
        <v>254</v>
      </c>
      <c r="J113" s="251"/>
      <c r="K113" s="251"/>
      <c r="L113" s="544" t="s">
        <v>204</v>
      </c>
      <c r="M113" s="545"/>
      <c r="N113" s="251" t="s">
        <v>255</v>
      </c>
      <c r="O113" s="251"/>
      <c r="P113" s="251"/>
      <c r="Q113" s="544" t="s">
        <v>204</v>
      </c>
      <c r="R113" s="545"/>
      <c r="S113" s="251" t="s">
        <v>256</v>
      </c>
      <c r="T113" s="251"/>
      <c r="U113" s="251"/>
      <c r="V113" s="544" t="s">
        <v>204</v>
      </c>
      <c r="W113" s="545"/>
      <c r="X113" s="6"/>
      <c r="Y113" s="14">
        <f>+KintoneからC100エクセル!HO2</f>
        <v>0</v>
      </c>
      <c r="Z113" s="14">
        <f>+KintoneからC100エクセル!HP2</f>
        <v>0</v>
      </c>
      <c r="AA113" s="14">
        <f>+KintoneからC100エクセル!HQ2</f>
        <v>0</v>
      </c>
      <c r="AE113" s="18" t="str">
        <f>IF(L113=0,"",L113)</f>
        <v>〇</v>
      </c>
      <c r="AF113" s="18" t="str">
        <f>IF(Q113=0,"",Q113)</f>
        <v>〇</v>
      </c>
      <c r="AG113" s="18" t="str">
        <f>IF(V113=0,"",V113)</f>
        <v>〇</v>
      </c>
    </row>
    <row r="114" spans="2:33" ht="15" customHeight="1" x14ac:dyDescent="0.55000000000000004">
      <c r="B114" s="417"/>
      <c r="C114" s="211" t="s">
        <v>257</v>
      </c>
      <c r="D114" s="212"/>
      <c r="E114" s="212"/>
      <c r="F114" s="212"/>
      <c r="G114" s="212"/>
      <c r="H114" s="213"/>
      <c r="I114" s="568" t="s">
        <v>991</v>
      </c>
      <c r="J114" s="569"/>
      <c r="K114" s="569"/>
      <c r="L114" s="569"/>
      <c r="M114" s="569"/>
      <c r="N114" s="569"/>
      <c r="O114" s="569"/>
      <c r="P114" s="569"/>
      <c r="Q114" s="569"/>
      <c r="R114" s="569"/>
      <c r="S114" s="569"/>
      <c r="T114" s="569"/>
      <c r="U114" s="569"/>
      <c r="V114" s="569"/>
      <c r="W114" s="570"/>
      <c r="X114" s="6"/>
      <c r="Y114" s="14">
        <f>+KintoneからC100エクセル!CX2</f>
        <v>0</v>
      </c>
      <c r="Z114" s="22"/>
      <c r="AE114" s="18" t="str">
        <f>IF(I114=0,"",I114)</f>
        <v>プロセッシング業務</v>
      </c>
    </row>
    <row r="115" spans="2:33" ht="15" customHeight="1" x14ac:dyDescent="0.55000000000000004">
      <c r="B115" s="417"/>
      <c r="C115" s="211" t="s">
        <v>258</v>
      </c>
      <c r="D115" s="212"/>
      <c r="E115" s="212"/>
      <c r="F115" s="212"/>
      <c r="G115" s="212"/>
      <c r="H115" s="213"/>
      <c r="I115" s="571">
        <v>0</v>
      </c>
      <c r="J115" s="572"/>
      <c r="K115" s="55" t="s">
        <v>177</v>
      </c>
      <c r="L115" s="216"/>
      <c r="M115" s="217"/>
      <c r="N115" s="217"/>
      <c r="O115" s="217"/>
      <c r="P115" s="217"/>
      <c r="Q115" s="217"/>
      <c r="R115" s="217"/>
      <c r="S115" s="217"/>
      <c r="T115" s="217"/>
      <c r="U115" s="217"/>
      <c r="V115" s="217"/>
      <c r="W115" s="218"/>
      <c r="X115" s="6"/>
      <c r="Y115" s="14">
        <f>+KintoneからC100エクセル!CW2</f>
        <v>0</v>
      </c>
      <c r="Z115" s="22"/>
      <c r="AE115" s="18" t="str">
        <f t="shared" ref="AE115:AE119" si="14">IF(I115=0,"",I115)</f>
        <v/>
      </c>
    </row>
    <row r="116" spans="2:33" ht="15" customHeight="1" x14ac:dyDescent="0.55000000000000004">
      <c r="B116" s="417"/>
      <c r="C116" s="219" t="s">
        <v>259</v>
      </c>
      <c r="D116" s="220"/>
      <c r="E116" s="220"/>
      <c r="F116" s="220"/>
      <c r="G116" s="220"/>
      <c r="H116" s="221"/>
      <c r="I116" s="573">
        <v>0</v>
      </c>
      <c r="J116" s="574"/>
      <c r="K116" s="56" t="s">
        <v>45</v>
      </c>
      <c r="L116" s="230" t="s">
        <v>44</v>
      </c>
      <c r="M116" s="230"/>
      <c r="N116" s="230"/>
      <c r="O116" s="230"/>
      <c r="P116" s="230"/>
      <c r="Q116" s="230"/>
      <c r="R116" s="230"/>
      <c r="S116" s="230"/>
      <c r="T116" s="230"/>
      <c r="U116" s="230"/>
      <c r="V116" s="230"/>
      <c r="W116" s="231"/>
      <c r="X116" s="6"/>
      <c r="Y116" s="14">
        <f>+KintoneからC100エクセル!CY2</f>
        <v>0</v>
      </c>
      <c r="Z116" s="22"/>
      <c r="AE116" s="18" t="str">
        <f t="shared" si="14"/>
        <v/>
      </c>
    </row>
    <row r="117" spans="2:33" ht="15" customHeight="1" x14ac:dyDescent="0.55000000000000004">
      <c r="B117" s="417"/>
      <c r="C117" s="222"/>
      <c r="D117" s="223"/>
      <c r="E117" s="223"/>
      <c r="F117" s="223"/>
      <c r="G117" s="223"/>
      <c r="H117" s="224"/>
      <c r="I117" s="575">
        <v>10</v>
      </c>
      <c r="J117" s="576"/>
      <c r="K117" s="57" t="s">
        <v>45</v>
      </c>
      <c r="L117" s="234" t="s">
        <v>988</v>
      </c>
      <c r="M117" s="234"/>
      <c r="N117" s="234"/>
      <c r="O117" s="234"/>
      <c r="P117" s="234"/>
      <c r="Q117" s="234"/>
      <c r="R117" s="234"/>
      <c r="S117" s="234"/>
      <c r="T117" s="234"/>
      <c r="U117" s="234"/>
      <c r="V117" s="234"/>
      <c r="W117" s="235"/>
      <c r="X117" s="6"/>
      <c r="Y117" s="14">
        <f>+KintoneからC100エクセル!CZ2</f>
        <v>0</v>
      </c>
      <c r="Z117" s="22"/>
      <c r="AE117" s="18">
        <f t="shared" si="14"/>
        <v>10</v>
      </c>
    </row>
    <row r="118" spans="2:33" ht="15" customHeight="1" x14ac:dyDescent="0.55000000000000004">
      <c r="B118" s="417"/>
      <c r="C118" s="222"/>
      <c r="D118" s="223"/>
      <c r="E118" s="223"/>
      <c r="F118" s="223"/>
      <c r="G118" s="223"/>
      <c r="H118" s="224"/>
      <c r="I118" s="575">
        <v>2</v>
      </c>
      <c r="J118" s="576"/>
      <c r="K118" s="57" t="s">
        <v>45</v>
      </c>
      <c r="L118" s="234" t="s">
        <v>46</v>
      </c>
      <c r="M118" s="234"/>
      <c r="N118" s="234"/>
      <c r="O118" s="234"/>
      <c r="P118" s="234"/>
      <c r="Q118" s="234"/>
      <c r="R118" s="234"/>
      <c r="S118" s="234"/>
      <c r="T118" s="234"/>
      <c r="U118" s="234"/>
      <c r="V118" s="234"/>
      <c r="W118" s="235"/>
      <c r="X118" s="6"/>
      <c r="Y118" s="14">
        <f>+KintoneからC100エクセル!DA2</f>
        <v>0</v>
      </c>
      <c r="Z118" s="22"/>
      <c r="AE118" s="18">
        <f t="shared" si="14"/>
        <v>2</v>
      </c>
    </row>
    <row r="119" spans="2:33" ht="15" customHeight="1" x14ac:dyDescent="0.55000000000000004">
      <c r="B119" s="418"/>
      <c r="C119" s="225"/>
      <c r="D119" s="226"/>
      <c r="E119" s="226"/>
      <c r="F119" s="226"/>
      <c r="G119" s="226"/>
      <c r="H119" s="227"/>
      <c r="I119" s="577">
        <v>0</v>
      </c>
      <c r="J119" s="578"/>
      <c r="K119" s="58" t="s">
        <v>45</v>
      </c>
      <c r="L119" s="238" t="s">
        <v>260</v>
      </c>
      <c r="M119" s="238"/>
      <c r="N119" s="238"/>
      <c r="O119" s="238"/>
      <c r="P119" s="238"/>
      <c r="Q119" s="238"/>
      <c r="R119" s="238"/>
      <c r="S119" s="238"/>
      <c r="T119" s="238"/>
      <c r="U119" s="238"/>
      <c r="V119" s="238"/>
      <c r="W119" s="239"/>
      <c r="X119" s="6"/>
      <c r="Y119" s="14">
        <f>+KintoneからC100エクセル!DB2</f>
        <v>0</v>
      </c>
      <c r="Z119" s="22"/>
      <c r="AE119" s="18" t="str">
        <f t="shared" si="14"/>
        <v/>
      </c>
    </row>
    <row r="120" spans="2:33" ht="15" hidden="1" customHeight="1" x14ac:dyDescent="0.55000000000000004">
      <c r="B120" s="416" t="s">
        <v>123</v>
      </c>
      <c r="C120" s="254" t="s">
        <v>250</v>
      </c>
      <c r="D120" s="255"/>
      <c r="E120" s="255"/>
      <c r="F120" s="255"/>
      <c r="G120" s="255"/>
      <c r="H120" s="256"/>
      <c r="I120" s="565"/>
      <c r="J120" s="566"/>
      <c r="K120" s="566"/>
      <c r="L120" s="566"/>
      <c r="M120" s="566"/>
      <c r="N120" s="566"/>
      <c r="O120" s="566"/>
      <c r="P120" s="566"/>
      <c r="Q120" s="566"/>
      <c r="R120" s="567"/>
      <c r="S120" s="243" t="s">
        <v>251</v>
      </c>
      <c r="T120" s="244"/>
      <c r="U120" s="245"/>
      <c r="V120" s="246"/>
      <c r="W120" s="247"/>
      <c r="X120" s="10"/>
      <c r="Y120" s="14">
        <f>+KintoneからC100エクセル!DC2</f>
        <v>0</v>
      </c>
      <c r="Z120" s="26">
        <f>+KintoneからC100エクセル!DE2</f>
        <v>0</v>
      </c>
      <c r="AE120" s="18" t="str">
        <f>IF(I120=0,"",I120)</f>
        <v/>
      </c>
      <c r="AF120" s="18" t="str">
        <f>IF(V120=0,"",V120)</f>
        <v/>
      </c>
    </row>
    <row r="121" spans="2:33" ht="15" hidden="1" customHeight="1" x14ac:dyDescent="0.55000000000000004">
      <c r="B121" s="417"/>
      <c r="C121" s="248" t="s">
        <v>252</v>
      </c>
      <c r="D121" s="249"/>
      <c r="E121" s="249"/>
      <c r="F121" s="249"/>
      <c r="G121" s="249"/>
      <c r="H121" s="250"/>
      <c r="I121" s="568"/>
      <c r="J121" s="569"/>
      <c r="K121" s="569"/>
      <c r="L121" s="569"/>
      <c r="M121" s="569"/>
      <c r="N121" s="569"/>
      <c r="O121" s="569"/>
      <c r="P121" s="569"/>
      <c r="Q121" s="569"/>
      <c r="R121" s="569"/>
      <c r="S121" s="569"/>
      <c r="T121" s="569"/>
      <c r="U121" s="569"/>
      <c r="V121" s="569"/>
      <c r="W121" s="570"/>
      <c r="X121" s="6"/>
      <c r="Y121" s="14">
        <f>+KintoneからC100エクセル!DD2</f>
        <v>0</v>
      </c>
      <c r="Z121" s="22"/>
      <c r="AE121" s="18" t="str">
        <f>IF(I121=0,"",I121)</f>
        <v/>
      </c>
    </row>
    <row r="122" spans="2:33" ht="15" hidden="1" customHeight="1" x14ac:dyDescent="0.55000000000000004">
      <c r="B122" s="417"/>
      <c r="C122" s="211" t="s">
        <v>253</v>
      </c>
      <c r="D122" s="212"/>
      <c r="E122" s="212"/>
      <c r="F122" s="212"/>
      <c r="G122" s="212"/>
      <c r="H122" s="213"/>
      <c r="I122" s="251" t="s">
        <v>254</v>
      </c>
      <c r="J122" s="251"/>
      <c r="K122" s="251"/>
      <c r="L122" s="544"/>
      <c r="M122" s="545"/>
      <c r="N122" s="251" t="s">
        <v>255</v>
      </c>
      <c r="O122" s="251"/>
      <c r="P122" s="251"/>
      <c r="Q122" s="544"/>
      <c r="R122" s="545"/>
      <c r="S122" s="251" t="s">
        <v>256</v>
      </c>
      <c r="T122" s="251"/>
      <c r="U122" s="251"/>
      <c r="V122" s="544"/>
      <c r="W122" s="545"/>
      <c r="X122" s="6"/>
      <c r="Y122" s="14">
        <f>+KintoneからC100エクセル!HR2</f>
        <v>0</v>
      </c>
      <c r="Z122" s="14">
        <f>+KintoneからC100エクセル!HS2</f>
        <v>0</v>
      </c>
      <c r="AA122" s="14">
        <f>+KintoneからC100エクセル!HT2</f>
        <v>0</v>
      </c>
      <c r="AE122" s="18" t="str">
        <f>IF(L122=0,"",L122)</f>
        <v/>
      </c>
      <c r="AF122" s="18" t="str">
        <f>IF(Q122=0,"",Q122)</f>
        <v/>
      </c>
      <c r="AG122" s="18" t="str">
        <f>IF(V122=0,"",V122)</f>
        <v/>
      </c>
    </row>
    <row r="123" spans="2:33" ht="15" hidden="1" customHeight="1" x14ac:dyDescent="0.55000000000000004">
      <c r="B123" s="417"/>
      <c r="C123" s="211" t="s">
        <v>257</v>
      </c>
      <c r="D123" s="212"/>
      <c r="E123" s="212"/>
      <c r="F123" s="212"/>
      <c r="G123" s="212"/>
      <c r="H123" s="213"/>
      <c r="I123" s="568"/>
      <c r="J123" s="569"/>
      <c r="K123" s="569"/>
      <c r="L123" s="569"/>
      <c r="M123" s="569"/>
      <c r="N123" s="569"/>
      <c r="O123" s="569"/>
      <c r="P123" s="569"/>
      <c r="Q123" s="569"/>
      <c r="R123" s="569"/>
      <c r="S123" s="569"/>
      <c r="T123" s="569"/>
      <c r="U123" s="569"/>
      <c r="V123" s="569"/>
      <c r="W123" s="570"/>
      <c r="X123" s="6"/>
      <c r="Y123" s="14">
        <f>+KintoneからC100エクセル!DG2</f>
        <v>0</v>
      </c>
      <c r="Z123" s="22"/>
      <c r="AE123" s="18" t="str">
        <f>IF(I123=0,"",I123)</f>
        <v/>
      </c>
    </row>
    <row r="124" spans="2:33" ht="15" hidden="1" customHeight="1" x14ac:dyDescent="0.55000000000000004">
      <c r="B124" s="417"/>
      <c r="C124" s="211" t="s">
        <v>258</v>
      </c>
      <c r="D124" s="212"/>
      <c r="E124" s="212"/>
      <c r="F124" s="212"/>
      <c r="G124" s="212"/>
      <c r="H124" s="213"/>
      <c r="I124" s="571"/>
      <c r="J124" s="572"/>
      <c r="K124" s="55" t="s">
        <v>177</v>
      </c>
      <c r="L124" s="216"/>
      <c r="M124" s="217"/>
      <c r="N124" s="217"/>
      <c r="O124" s="217"/>
      <c r="P124" s="217"/>
      <c r="Q124" s="217"/>
      <c r="R124" s="217"/>
      <c r="S124" s="217"/>
      <c r="T124" s="217"/>
      <c r="U124" s="217"/>
      <c r="V124" s="217"/>
      <c r="W124" s="218"/>
      <c r="Y124" s="14">
        <f>+KintoneからC100エクセル!DF2</f>
        <v>0</v>
      </c>
      <c r="Z124" s="22"/>
      <c r="AE124" s="18" t="str">
        <f t="shared" ref="AE124:AE128" si="15">IF(I124=0,"",I124)</f>
        <v/>
      </c>
    </row>
    <row r="125" spans="2:33" ht="15" hidden="1" customHeight="1" x14ac:dyDescent="0.55000000000000004">
      <c r="B125" s="417"/>
      <c r="C125" s="219" t="s">
        <v>259</v>
      </c>
      <c r="D125" s="220"/>
      <c r="E125" s="220"/>
      <c r="F125" s="220"/>
      <c r="G125" s="220"/>
      <c r="H125" s="221"/>
      <c r="I125" s="573"/>
      <c r="J125" s="574"/>
      <c r="K125" s="56" t="s">
        <v>45</v>
      </c>
      <c r="L125" s="230" t="s">
        <v>44</v>
      </c>
      <c r="M125" s="230"/>
      <c r="N125" s="230"/>
      <c r="O125" s="230"/>
      <c r="P125" s="230"/>
      <c r="Q125" s="230"/>
      <c r="R125" s="230"/>
      <c r="S125" s="230"/>
      <c r="T125" s="230"/>
      <c r="U125" s="230"/>
      <c r="V125" s="230"/>
      <c r="W125" s="231"/>
      <c r="Y125" s="14">
        <f>+KintoneからC100エクセル!DH2</f>
        <v>0</v>
      </c>
      <c r="Z125" s="22"/>
      <c r="AE125" s="18" t="str">
        <f t="shared" si="15"/>
        <v/>
      </c>
    </row>
    <row r="126" spans="2:33" ht="15" hidden="1" customHeight="1" x14ac:dyDescent="0.55000000000000004">
      <c r="B126" s="417"/>
      <c r="C126" s="222"/>
      <c r="D126" s="223"/>
      <c r="E126" s="223"/>
      <c r="F126" s="223"/>
      <c r="G126" s="223"/>
      <c r="H126" s="224"/>
      <c r="I126" s="575"/>
      <c r="J126" s="576"/>
      <c r="K126" s="57" t="s">
        <v>45</v>
      </c>
      <c r="L126" s="234" t="s">
        <v>532</v>
      </c>
      <c r="M126" s="234"/>
      <c r="N126" s="234"/>
      <c r="O126" s="234"/>
      <c r="P126" s="234"/>
      <c r="Q126" s="234"/>
      <c r="R126" s="234"/>
      <c r="S126" s="234"/>
      <c r="T126" s="234"/>
      <c r="U126" s="234"/>
      <c r="V126" s="234"/>
      <c r="W126" s="235"/>
      <c r="Y126" s="14">
        <f>+KintoneからC100エクセル!DI2</f>
        <v>0</v>
      </c>
      <c r="Z126" s="22"/>
      <c r="AE126" s="18" t="str">
        <f t="shared" si="15"/>
        <v/>
      </c>
    </row>
    <row r="127" spans="2:33" ht="15" hidden="1" customHeight="1" x14ac:dyDescent="0.55000000000000004">
      <c r="B127" s="417"/>
      <c r="C127" s="222"/>
      <c r="D127" s="223"/>
      <c r="E127" s="223"/>
      <c r="F127" s="223"/>
      <c r="G127" s="223"/>
      <c r="H127" s="224"/>
      <c r="I127" s="575"/>
      <c r="J127" s="576"/>
      <c r="K127" s="57" t="s">
        <v>45</v>
      </c>
      <c r="L127" s="234" t="s">
        <v>46</v>
      </c>
      <c r="M127" s="234"/>
      <c r="N127" s="234"/>
      <c r="O127" s="234"/>
      <c r="P127" s="234"/>
      <c r="Q127" s="234"/>
      <c r="R127" s="234"/>
      <c r="S127" s="234"/>
      <c r="T127" s="234"/>
      <c r="U127" s="234"/>
      <c r="V127" s="234"/>
      <c r="W127" s="235"/>
      <c r="Y127" s="14">
        <f>+KintoneからC100エクセル!DJ2</f>
        <v>0</v>
      </c>
      <c r="Z127" s="22"/>
      <c r="AE127" s="18" t="str">
        <f t="shared" si="15"/>
        <v/>
      </c>
    </row>
    <row r="128" spans="2:33" ht="15" hidden="1" customHeight="1" x14ac:dyDescent="0.55000000000000004">
      <c r="B128" s="418"/>
      <c r="C128" s="225"/>
      <c r="D128" s="226"/>
      <c r="E128" s="226"/>
      <c r="F128" s="226"/>
      <c r="G128" s="226"/>
      <c r="H128" s="227"/>
      <c r="I128" s="577"/>
      <c r="J128" s="578"/>
      <c r="K128" s="58" t="s">
        <v>45</v>
      </c>
      <c r="L128" s="238" t="s">
        <v>260</v>
      </c>
      <c r="M128" s="238"/>
      <c r="N128" s="238"/>
      <c r="O128" s="238"/>
      <c r="P128" s="238"/>
      <c r="Q128" s="238"/>
      <c r="R128" s="238"/>
      <c r="S128" s="238"/>
      <c r="T128" s="238"/>
      <c r="U128" s="238"/>
      <c r="V128" s="238"/>
      <c r="W128" s="239"/>
      <c r="Y128" s="14">
        <f>+KintoneからC100エクセル!DK2</f>
        <v>0</v>
      </c>
      <c r="Z128" s="22"/>
      <c r="AE128" s="18" t="str">
        <f t="shared" si="15"/>
        <v/>
      </c>
    </row>
    <row r="129" spans="2:33" ht="15" hidden="1" customHeight="1" x14ac:dyDescent="0.55000000000000004">
      <c r="B129" s="416" t="s">
        <v>124</v>
      </c>
      <c r="C129" s="254" t="s">
        <v>250</v>
      </c>
      <c r="D129" s="255"/>
      <c r="E129" s="255"/>
      <c r="F129" s="255"/>
      <c r="G129" s="255"/>
      <c r="H129" s="256"/>
      <c r="I129" s="565"/>
      <c r="J129" s="566"/>
      <c r="K129" s="566"/>
      <c r="L129" s="566"/>
      <c r="M129" s="566"/>
      <c r="N129" s="566"/>
      <c r="O129" s="566"/>
      <c r="P129" s="566"/>
      <c r="Q129" s="566"/>
      <c r="R129" s="567"/>
      <c r="S129" s="243" t="s">
        <v>251</v>
      </c>
      <c r="T129" s="244"/>
      <c r="U129" s="245"/>
      <c r="V129" s="246"/>
      <c r="W129" s="247"/>
      <c r="X129" s="10"/>
      <c r="Y129" s="14">
        <f>+KintoneからC100エクセル!DL2</f>
        <v>0</v>
      </c>
      <c r="Z129" s="26">
        <f>+KintoneからC100エクセル!DN2</f>
        <v>0</v>
      </c>
      <c r="AE129" s="18" t="str">
        <f>IF(I129=0,"",I129)</f>
        <v/>
      </c>
      <c r="AF129" s="18" t="str">
        <f>IF(V129=0,"",V129)</f>
        <v/>
      </c>
    </row>
    <row r="130" spans="2:33" ht="15" hidden="1" customHeight="1" x14ac:dyDescent="0.55000000000000004">
      <c r="B130" s="417"/>
      <c r="C130" s="248" t="s">
        <v>252</v>
      </c>
      <c r="D130" s="249"/>
      <c r="E130" s="249"/>
      <c r="F130" s="249"/>
      <c r="G130" s="249"/>
      <c r="H130" s="250"/>
      <c r="I130" s="568"/>
      <c r="J130" s="569"/>
      <c r="K130" s="569"/>
      <c r="L130" s="569"/>
      <c r="M130" s="569"/>
      <c r="N130" s="569"/>
      <c r="O130" s="569"/>
      <c r="P130" s="569"/>
      <c r="Q130" s="569"/>
      <c r="R130" s="569"/>
      <c r="S130" s="569"/>
      <c r="T130" s="569"/>
      <c r="U130" s="569"/>
      <c r="V130" s="569"/>
      <c r="W130" s="570"/>
      <c r="X130" s="6"/>
      <c r="Y130" s="14">
        <f>+KintoneからC100エクセル!DM2</f>
        <v>0</v>
      </c>
      <c r="Z130" s="22"/>
      <c r="AE130" s="18" t="str">
        <f>IF(I130=0,"",I130)</f>
        <v/>
      </c>
    </row>
    <row r="131" spans="2:33" ht="15" hidden="1" customHeight="1" x14ac:dyDescent="0.55000000000000004">
      <c r="B131" s="417"/>
      <c r="C131" s="211" t="s">
        <v>253</v>
      </c>
      <c r="D131" s="212"/>
      <c r="E131" s="212"/>
      <c r="F131" s="212"/>
      <c r="G131" s="212"/>
      <c r="H131" s="213"/>
      <c r="I131" s="251" t="s">
        <v>254</v>
      </c>
      <c r="J131" s="251"/>
      <c r="K131" s="251"/>
      <c r="L131" s="544"/>
      <c r="M131" s="545"/>
      <c r="N131" s="251" t="s">
        <v>255</v>
      </c>
      <c r="O131" s="251"/>
      <c r="P131" s="251"/>
      <c r="Q131" s="544"/>
      <c r="R131" s="545"/>
      <c r="S131" s="251" t="s">
        <v>256</v>
      </c>
      <c r="T131" s="251"/>
      <c r="U131" s="251"/>
      <c r="V131" s="544"/>
      <c r="W131" s="545"/>
      <c r="X131" s="6"/>
      <c r="Y131" s="14">
        <f>+KintoneからC100エクセル!HU2</f>
        <v>0</v>
      </c>
      <c r="Z131" s="14">
        <f>+KintoneからC100エクセル!HV2</f>
        <v>0</v>
      </c>
      <c r="AA131" s="14">
        <f>+KintoneからC100エクセル!HW2</f>
        <v>0</v>
      </c>
      <c r="AE131" s="18" t="str">
        <f>IF(L131=0,"",L131)</f>
        <v/>
      </c>
      <c r="AF131" s="18" t="str">
        <f>IF(Q131=0,"",Q131)</f>
        <v/>
      </c>
      <c r="AG131" s="18" t="str">
        <f>IF(V131=0,"",V131)</f>
        <v/>
      </c>
    </row>
    <row r="132" spans="2:33" ht="15" hidden="1" customHeight="1" x14ac:dyDescent="0.55000000000000004">
      <c r="B132" s="417"/>
      <c r="C132" s="211" t="s">
        <v>257</v>
      </c>
      <c r="D132" s="212"/>
      <c r="E132" s="212"/>
      <c r="F132" s="212"/>
      <c r="G132" s="212"/>
      <c r="H132" s="213"/>
      <c r="I132" s="568"/>
      <c r="J132" s="569"/>
      <c r="K132" s="569"/>
      <c r="L132" s="569"/>
      <c r="M132" s="569"/>
      <c r="N132" s="569"/>
      <c r="O132" s="569"/>
      <c r="P132" s="569"/>
      <c r="Q132" s="569"/>
      <c r="R132" s="569"/>
      <c r="S132" s="569"/>
      <c r="T132" s="569"/>
      <c r="U132" s="569"/>
      <c r="V132" s="569"/>
      <c r="W132" s="570"/>
      <c r="X132" s="6"/>
      <c r="Y132" s="14">
        <f>+KintoneからC100エクセル!DP2</f>
        <v>0</v>
      </c>
      <c r="Z132" s="22"/>
      <c r="AE132" s="18" t="str">
        <f>IF(I132=0,"",I132)</f>
        <v/>
      </c>
    </row>
    <row r="133" spans="2:33" ht="15" hidden="1" customHeight="1" x14ac:dyDescent="0.55000000000000004">
      <c r="B133" s="417"/>
      <c r="C133" s="211" t="s">
        <v>258</v>
      </c>
      <c r="D133" s="212"/>
      <c r="E133" s="212"/>
      <c r="F133" s="212"/>
      <c r="G133" s="212"/>
      <c r="H133" s="213"/>
      <c r="I133" s="571"/>
      <c r="J133" s="572"/>
      <c r="K133" s="55" t="s">
        <v>177</v>
      </c>
      <c r="L133" s="216"/>
      <c r="M133" s="217"/>
      <c r="N133" s="217"/>
      <c r="O133" s="217"/>
      <c r="P133" s="217"/>
      <c r="Q133" s="217"/>
      <c r="R133" s="217"/>
      <c r="S133" s="217"/>
      <c r="T133" s="217"/>
      <c r="U133" s="217"/>
      <c r="V133" s="217"/>
      <c r="W133" s="218"/>
      <c r="Y133" s="14">
        <f>+KintoneからC100エクセル!DO2</f>
        <v>0</v>
      </c>
      <c r="Z133" s="22"/>
      <c r="AE133" s="18" t="str">
        <f t="shared" ref="AE133:AE137" si="16">IF(I133=0,"",I133)</f>
        <v/>
      </c>
    </row>
    <row r="134" spans="2:33" ht="15" hidden="1" customHeight="1" x14ac:dyDescent="0.55000000000000004">
      <c r="B134" s="417"/>
      <c r="C134" s="219" t="s">
        <v>259</v>
      </c>
      <c r="D134" s="220"/>
      <c r="E134" s="220"/>
      <c r="F134" s="220"/>
      <c r="G134" s="220"/>
      <c r="H134" s="221"/>
      <c r="I134" s="573"/>
      <c r="J134" s="574"/>
      <c r="K134" s="56" t="s">
        <v>45</v>
      </c>
      <c r="L134" s="230" t="s">
        <v>44</v>
      </c>
      <c r="M134" s="230"/>
      <c r="N134" s="230"/>
      <c r="O134" s="230"/>
      <c r="P134" s="230"/>
      <c r="Q134" s="230"/>
      <c r="R134" s="230"/>
      <c r="S134" s="230"/>
      <c r="T134" s="230"/>
      <c r="U134" s="230"/>
      <c r="V134" s="230"/>
      <c r="W134" s="231"/>
      <c r="Y134" s="14">
        <f>+KintoneからC100エクセル!DQ2</f>
        <v>0</v>
      </c>
      <c r="Z134" s="22"/>
      <c r="AE134" s="18" t="str">
        <f t="shared" si="16"/>
        <v/>
      </c>
    </row>
    <row r="135" spans="2:33" ht="15" hidden="1" customHeight="1" x14ac:dyDescent="0.55000000000000004">
      <c r="B135" s="417"/>
      <c r="C135" s="222"/>
      <c r="D135" s="223"/>
      <c r="E135" s="223"/>
      <c r="F135" s="223"/>
      <c r="G135" s="223"/>
      <c r="H135" s="224"/>
      <c r="I135" s="575"/>
      <c r="J135" s="576"/>
      <c r="K135" s="57" t="s">
        <v>45</v>
      </c>
      <c r="L135" s="234" t="s">
        <v>532</v>
      </c>
      <c r="M135" s="234"/>
      <c r="N135" s="234"/>
      <c r="O135" s="234"/>
      <c r="P135" s="234"/>
      <c r="Q135" s="234"/>
      <c r="R135" s="234"/>
      <c r="S135" s="234"/>
      <c r="T135" s="234"/>
      <c r="U135" s="234"/>
      <c r="V135" s="234"/>
      <c r="W135" s="235"/>
      <c r="Y135" s="14">
        <f>+KintoneからC100エクセル!DR2</f>
        <v>0</v>
      </c>
      <c r="Z135" s="22"/>
      <c r="AE135" s="18" t="str">
        <f t="shared" si="16"/>
        <v/>
      </c>
    </row>
    <row r="136" spans="2:33" ht="15" hidden="1" customHeight="1" x14ac:dyDescent="0.55000000000000004">
      <c r="B136" s="417"/>
      <c r="C136" s="222"/>
      <c r="D136" s="223"/>
      <c r="E136" s="223"/>
      <c r="F136" s="223"/>
      <c r="G136" s="223"/>
      <c r="H136" s="224"/>
      <c r="I136" s="575"/>
      <c r="J136" s="576"/>
      <c r="K136" s="57" t="s">
        <v>45</v>
      </c>
      <c r="L136" s="234" t="s">
        <v>46</v>
      </c>
      <c r="M136" s="234"/>
      <c r="N136" s="234"/>
      <c r="O136" s="234"/>
      <c r="P136" s="234"/>
      <c r="Q136" s="234"/>
      <c r="R136" s="234"/>
      <c r="S136" s="234"/>
      <c r="T136" s="234"/>
      <c r="U136" s="234"/>
      <c r="V136" s="234"/>
      <c r="W136" s="235"/>
      <c r="Y136" s="14">
        <f>+KintoneからC100エクセル!DS2</f>
        <v>0</v>
      </c>
      <c r="Z136" s="22"/>
      <c r="AE136" s="18" t="str">
        <f t="shared" si="16"/>
        <v/>
      </c>
    </row>
    <row r="137" spans="2:33" ht="15" hidden="1" customHeight="1" x14ac:dyDescent="0.55000000000000004">
      <c r="B137" s="418"/>
      <c r="C137" s="225"/>
      <c r="D137" s="226"/>
      <c r="E137" s="226"/>
      <c r="F137" s="226"/>
      <c r="G137" s="226"/>
      <c r="H137" s="227"/>
      <c r="I137" s="577"/>
      <c r="J137" s="578"/>
      <c r="K137" s="58" t="s">
        <v>45</v>
      </c>
      <c r="L137" s="238" t="s">
        <v>260</v>
      </c>
      <c r="M137" s="238"/>
      <c r="N137" s="238"/>
      <c r="O137" s="238"/>
      <c r="P137" s="238"/>
      <c r="Q137" s="238"/>
      <c r="R137" s="238"/>
      <c r="S137" s="238"/>
      <c r="T137" s="238"/>
      <c r="U137" s="238"/>
      <c r="V137" s="238"/>
      <c r="W137" s="239"/>
      <c r="Y137" s="14">
        <f>+KintoneからC100エクセル!DT2</f>
        <v>0</v>
      </c>
      <c r="Z137" s="22"/>
      <c r="AE137" s="18" t="str">
        <f t="shared" si="16"/>
        <v/>
      </c>
    </row>
    <row r="138" spans="2:33" ht="15" hidden="1" customHeight="1" x14ac:dyDescent="0.55000000000000004">
      <c r="B138" s="416" t="s">
        <v>125</v>
      </c>
      <c r="C138" s="254" t="s">
        <v>250</v>
      </c>
      <c r="D138" s="255"/>
      <c r="E138" s="255"/>
      <c r="F138" s="255"/>
      <c r="G138" s="255"/>
      <c r="H138" s="256"/>
      <c r="I138" s="565"/>
      <c r="J138" s="566"/>
      <c r="K138" s="566"/>
      <c r="L138" s="566"/>
      <c r="M138" s="566"/>
      <c r="N138" s="566"/>
      <c r="O138" s="566"/>
      <c r="P138" s="566"/>
      <c r="Q138" s="566"/>
      <c r="R138" s="567"/>
      <c r="S138" s="243" t="s">
        <v>251</v>
      </c>
      <c r="T138" s="244"/>
      <c r="U138" s="245"/>
      <c r="V138" s="246"/>
      <c r="W138" s="247"/>
      <c r="X138" s="10"/>
      <c r="Y138" s="14">
        <f>+KintoneからC100エクセル!DU2</f>
        <v>0</v>
      </c>
      <c r="Z138" s="26">
        <f>+KintoneからC100エクセル!DW2</f>
        <v>0</v>
      </c>
      <c r="AE138" s="18" t="str">
        <f>IF(I138=0,"",I138)</f>
        <v/>
      </c>
      <c r="AF138" s="18" t="str">
        <f>IF(V138=0,"",V138)</f>
        <v/>
      </c>
    </row>
    <row r="139" spans="2:33" ht="15" hidden="1" customHeight="1" x14ac:dyDescent="0.55000000000000004">
      <c r="B139" s="417"/>
      <c r="C139" s="248" t="s">
        <v>252</v>
      </c>
      <c r="D139" s="249"/>
      <c r="E139" s="249"/>
      <c r="F139" s="249"/>
      <c r="G139" s="249"/>
      <c r="H139" s="250"/>
      <c r="I139" s="568"/>
      <c r="J139" s="569"/>
      <c r="K139" s="569"/>
      <c r="L139" s="569"/>
      <c r="M139" s="569"/>
      <c r="N139" s="569"/>
      <c r="O139" s="569"/>
      <c r="P139" s="569"/>
      <c r="Q139" s="569"/>
      <c r="R139" s="569"/>
      <c r="S139" s="569"/>
      <c r="T139" s="569"/>
      <c r="U139" s="569"/>
      <c r="V139" s="569"/>
      <c r="W139" s="570"/>
      <c r="X139" s="6"/>
      <c r="Y139" s="14">
        <f>+KintoneからC100エクセル!DV2</f>
        <v>0</v>
      </c>
      <c r="Z139" s="22"/>
      <c r="AE139" s="18" t="str">
        <f>IF(I139=0,"",I139)</f>
        <v/>
      </c>
    </row>
    <row r="140" spans="2:33" ht="15" hidden="1" customHeight="1" x14ac:dyDescent="0.55000000000000004">
      <c r="B140" s="417"/>
      <c r="C140" s="211" t="s">
        <v>253</v>
      </c>
      <c r="D140" s="212"/>
      <c r="E140" s="212"/>
      <c r="F140" s="212"/>
      <c r="G140" s="212"/>
      <c r="H140" s="213"/>
      <c r="I140" s="251" t="s">
        <v>254</v>
      </c>
      <c r="J140" s="251"/>
      <c r="K140" s="251"/>
      <c r="L140" s="544"/>
      <c r="M140" s="545"/>
      <c r="N140" s="251" t="s">
        <v>255</v>
      </c>
      <c r="O140" s="251"/>
      <c r="P140" s="251"/>
      <c r="Q140" s="544"/>
      <c r="R140" s="545"/>
      <c r="S140" s="251" t="s">
        <v>256</v>
      </c>
      <c r="T140" s="251"/>
      <c r="U140" s="251"/>
      <c r="V140" s="544"/>
      <c r="W140" s="545"/>
      <c r="X140" s="6"/>
      <c r="Y140" s="14">
        <f>+KintoneからC100エクセル!HX2</f>
        <v>0</v>
      </c>
      <c r="Z140" s="14">
        <f>+KintoneからC100エクセル!HY2</f>
        <v>0</v>
      </c>
      <c r="AA140" s="14">
        <f>+KintoneからC100エクセル!HZ2</f>
        <v>0</v>
      </c>
      <c r="AE140" s="18" t="str">
        <f>IF(L140=0,"",L140)</f>
        <v/>
      </c>
      <c r="AF140" s="18" t="str">
        <f>IF(Q140=0,"",Q140)</f>
        <v/>
      </c>
      <c r="AG140" s="18" t="str">
        <f>IF(V140=0,"",V140)</f>
        <v/>
      </c>
    </row>
    <row r="141" spans="2:33" ht="15" hidden="1" customHeight="1" x14ac:dyDescent="0.55000000000000004">
      <c r="B141" s="417"/>
      <c r="C141" s="211" t="s">
        <v>257</v>
      </c>
      <c r="D141" s="212"/>
      <c r="E141" s="212"/>
      <c r="F141" s="212"/>
      <c r="G141" s="212"/>
      <c r="H141" s="213"/>
      <c r="I141" s="568"/>
      <c r="J141" s="569"/>
      <c r="K141" s="569"/>
      <c r="L141" s="569"/>
      <c r="M141" s="569"/>
      <c r="N141" s="569"/>
      <c r="O141" s="569"/>
      <c r="P141" s="569"/>
      <c r="Q141" s="569"/>
      <c r="R141" s="569"/>
      <c r="S141" s="569"/>
      <c r="T141" s="569"/>
      <c r="U141" s="569"/>
      <c r="V141" s="569"/>
      <c r="W141" s="570"/>
      <c r="X141" s="6"/>
      <c r="Y141" s="14">
        <f>+KintoneからC100エクセル!DY2</f>
        <v>0</v>
      </c>
      <c r="Z141" s="22"/>
      <c r="AE141" s="18" t="str">
        <f>IF(I141=0,"",I141)</f>
        <v/>
      </c>
    </row>
    <row r="142" spans="2:33" ht="15" hidden="1" customHeight="1" x14ac:dyDescent="0.55000000000000004">
      <c r="B142" s="417"/>
      <c r="C142" s="211" t="s">
        <v>258</v>
      </c>
      <c r="D142" s="212"/>
      <c r="E142" s="212"/>
      <c r="F142" s="212"/>
      <c r="G142" s="212"/>
      <c r="H142" s="213"/>
      <c r="I142" s="571"/>
      <c r="J142" s="572"/>
      <c r="K142" s="55" t="s">
        <v>177</v>
      </c>
      <c r="L142" s="216"/>
      <c r="M142" s="217"/>
      <c r="N142" s="217"/>
      <c r="O142" s="217"/>
      <c r="P142" s="217"/>
      <c r="Q142" s="217"/>
      <c r="R142" s="217"/>
      <c r="S142" s="217"/>
      <c r="T142" s="217"/>
      <c r="U142" s="217"/>
      <c r="V142" s="217"/>
      <c r="W142" s="218"/>
      <c r="Y142" s="14">
        <f>+KintoneからC100エクセル!DX2</f>
        <v>0</v>
      </c>
      <c r="Z142" s="22"/>
      <c r="AE142" s="18" t="str">
        <f t="shared" ref="AE142:AE146" si="17">IF(I142=0,"",I142)</f>
        <v/>
      </c>
    </row>
    <row r="143" spans="2:33" ht="15" hidden="1" customHeight="1" x14ac:dyDescent="0.55000000000000004">
      <c r="B143" s="417"/>
      <c r="C143" s="219" t="s">
        <v>259</v>
      </c>
      <c r="D143" s="220"/>
      <c r="E143" s="220"/>
      <c r="F143" s="220"/>
      <c r="G143" s="220"/>
      <c r="H143" s="221"/>
      <c r="I143" s="573"/>
      <c r="J143" s="574"/>
      <c r="K143" s="56" t="s">
        <v>45</v>
      </c>
      <c r="L143" s="230" t="s">
        <v>44</v>
      </c>
      <c r="M143" s="230"/>
      <c r="N143" s="230"/>
      <c r="O143" s="230"/>
      <c r="P143" s="230"/>
      <c r="Q143" s="230"/>
      <c r="R143" s="230"/>
      <c r="S143" s="230"/>
      <c r="T143" s="230"/>
      <c r="U143" s="230"/>
      <c r="V143" s="230"/>
      <c r="W143" s="231"/>
      <c r="Y143" s="14">
        <f>+KintoneからC100エクセル!DZ2</f>
        <v>0</v>
      </c>
      <c r="Z143" s="22"/>
      <c r="AE143" s="18" t="str">
        <f t="shared" si="17"/>
        <v/>
      </c>
    </row>
    <row r="144" spans="2:33" ht="15" hidden="1" customHeight="1" x14ac:dyDescent="0.55000000000000004">
      <c r="B144" s="417"/>
      <c r="C144" s="222"/>
      <c r="D144" s="223"/>
      <c r="E144" s="223"/>
      <c r="F144" s="223"/>
      <c r="G144" s="223"/>
      <c r="H144" s="224"/>
      <c r="I144" s="575"/>
      <c r="J144" s="576"/>
      <c r="K144" s="57" t="s">
        <v>45</v>
      </c>
      <c r="L144" s="234" t="s">
        <v>532</v>
      </c>
      <c r="M144" s="234"/>
      <c r="N144" s="234"/>
      <c r="O144" s="234"/>
      <c r="P144" s="234"/>
      <c r="Q144" s="234"/>
      <c r="R144" s="234"/>
      <c r="S144" s="234"/>
      <c r="T144" s="234"/>
      <c r="U144" s="234"/>
      <c r="V144" s="234"/>
      <c r="W144" s="235"/>
      <c r="Y144" s="14">
        <f>+KintoneからC100エクセル!EA2</f>
        <v>0</v>
      </c>
      <c r="Z144" s="22"/>
      <c r="AE144" s="18" t="str">
        <f t="shared" si="17"/>
        <v/>
      </c>
    </row>
    <row r="145" spans="2:33" ht="15" hidden="1" customHeight="1" x14ac:dyDescent="0.55000000000000004">
      <c r="B145" s="417"/>
      <c r="C145" s="222"/>
      <c r="D145" s="223"/>
      <c r="E145" s="223"/>
      <c r="F145" s="223"/>
      <c r="G145" s="223"/>
      <c r="H145" s="224"/>
      <c r="I145" s="575"/>
      <c r="J145" s="576"/>
      <c r="K145" s="57" t="s">
        <v>45</v>
      </c>
      <c r="L145" s="234" t="s">
        <v>46</v>
      </c>
      <c r="M145" s="234"/>
      <c r="N145" s="234"/>
      <c r="O145" s="234"/>
      <c r="P145" s="234"/>
      <c r="Q145" s="234"/>
      <c r="R145" s="234"/>
      <c r="S145" s="234"/>
      <c r="T145" s="234"/>
      <c r="U145" s="234"/>
      <c r="V145" s="234"/>
      <c r="W145" s="235"/>
      <c r="Y145" s="14">
        <f>+KintoneからC100エクセル!EB2</f>
        <v>0</v>
      </c>
      <c r="Z145" s="22"/>
      <c r="AE145" s="18" t="str">
        <f t="shared" si="17"/>
        <v/>
      </c>
    </row>
    <row r="146" spans="2:33" ht="15" hidden="1" customHeight="1" x14ac:dyDescent="0.55000000000000004">
      <c r="B146" s="418"/>
      <c r="C146" s="225"/>
      <c r="D146" s="226"/>
      <c r="E146" s="226"/>
      <c r="F146" s="226"/>
      <c r="G146" s="226"/>
      <c r="H146" s="227"/>
      <c r="I146" s="577"/>
      <c r="J146" s="578"/>
      <c r="K146" s="58" t="s">
        <v>45</v>
      </c>
      <c r="L146" s="238" t="s">
        <v>260</v>
      </c>
      <c r="M146" s="238"/>
      <c r="N146" s="238"/>
      <c r="O146" s="238"/>
      <c r="P146" s="238"/>
      <c r="Q146" s="238"/>
      <c r="R146" s="238"/>
      <c r="S146" s="238"/>
      <c r="T146" s="238"/>
      <c r="U146" s="238"/>
      <c r="V146" s="238"/>
      <c r="W146" s="239"/>
      <c r="Y146" s="14">
        <f>+KintoneからC100エクセル!EC2</f>
        <v>0</v>
      </c>
      <c r="Z146" s="22"/>
      <c r="AE146" s="18" t="str">
        <f t="shared" si="17"/>
        <v/>
      </c>
    </row>
    <row r="147" spans="2:33" ht="15" hidden="1" customHeight="1" x14ac:dyDescent="0.55000000000000004">
      <c r="B147" s="416" t="s">
        <v>126</v>
      </c>
      <c r="C147" s="254" t="s">
        <v>250</v>
      </c>
      <c r="D147" s="255"/>
      <c r="E147" s="255"/>
      <c r="F147" s="255"/>
      <c r="G147" s="255"/>
      <c r="H147" s="256"/>
      <c r="I147" s="565"/>
      <c r="J147" s="566"/>
      <c r="K147" s="566"/>
      <c r="L147" s="566"/>
      <c r="M147" s="566"/>
      <c r="N147" s="566"/>
      <c r="O147" s="566"/>
      <c r="P147" s="566"/>
      <c r="Q147" s="566"/>
      <c r="R147" s="567"/>
      <c r="S147" s="243" t="s">
        <v>251</v>
      </c>
      <c r="T147" s="244"/>
      <c r="U147" s="245"/>
      <c r="V147" s="246"/>
      <c r="W147" s="247"/>
      <c r="X147" s="10"/>
      <c r="Y147" s="14">
        <f>+KintoneからC100エクセル!ED2</f>
        <v>0</v>
      </c>
      <c r="Z147" s="26">
        <f>+KintoneからC100エクセル!EF2</f>
        <v>0</v>
      </c>
      <c r="AE147" s="18" t="str">
        <f>IF(I147=0,"",I147)</f>
        <v/>
      </c>
      <c r="AF147" s="18" t="str">
        <f>IF(V147=0,"",V147)</f>
        <v/>
      </c>
    </row>
    <row r="148" spans="2:33" ht="15" hidden="1" customHeight="1" x14ac:dyDescent="0.55000000000000004">
      <c r="B148" s="417"/>
      <c r="C148" s="248" t="s">
        <v>252</v>
      </c>
      <c r="D148" s="249"/>
      <c r="E148" s="249"/>
      <c r="F148" s="249"/>
      <c r="G148" s="249"/>
      <c r="H148" s="250"/>
      <c r="I148" s="568"/>
      <c r="J148" s="569"/>
      <c r="K148" s="569"/>
      <c r="L148" s="569"/>
      <c r="M148" s="569"/>
      <c r="N148" s="569"/>
      <c r="O148" s="569"/>
      <c r="P148" s="569"/>
      <c r="Q148" s="569"/>
      <c r="R148" s="569"/>
      <c r="S148" s="569"/>
      <c r="T148" s="569"/>
      <c r="U148" s="569"/>
      <c r="V148" s="569"/>
      <c r="W148" s="570"/>
      <c r="X148" s="6"/>
      <c r="Y148" s="14">
        <f>+KintoneからC100エクセル!EE2</f>
        <v>0</v>
      </c>
      <c r="Z148" s="22"/>
      <c r="AE148" s="18" t="str">
        <f>IF(I148=0,"",I148)</f>
        <v/>
      </c>
    </row>
    <row r="149" spans="2:33" ht="15" hidden="1" customHeight="1" x14ac:dyDescent="0.55000000000000004">
      <c r="B149" s="417"/>
      <c r="C149" s="211" t="s">
        <v>253</v>
      </c>
      <c r="D149" s="212"/>
      <c r="E149" s="212"/>
      <c r="F149" s="212"/>
      <c r="G149" s="212"/>
      <c r="H149" s="213"/>
      <c r="I149" s="251" t="s">
        <v>254</v>
      </c>
      <c r="J149" s="251"/>
      <c r="K149" s="251"/>
      <c r="L149" s="544"/>
      <c r="M149" s="545"/>
      <c r="N149" s="251" t="s">
        <v>255</v>
      </c>
      <c r="O149" s="251"/>
      <c r="P149" s="251"/>
      <c r="Q149" s="544"/>
      <c r="R149" s="545"/>
      <c r="S149" s="251" t="s">
        <v>256</v>
      </c>
      <c r="T149" s="251"/>
      <c r="U149" s="251"/>
      <c r="V149" s="544"/>
      <c r="W149" s="545"/>
      <c r="X149" s="6"/>
      <c r="Y149" s="14">
        <f>+KintoneからC100エクセル!IA2</f>
        <v>0</v>
      </c>
      <c r="Z149" s="14">
        <f>+KintoneからC100エクセル!IB2</f>
        <v>0</v>
      </c>
      <c r="AA149" s="14">
        <f>+KintoneからC100エクセル!IC2</f>
        <v>0</v>
      </c>
      <c r="AE149" s="18" t="str">
        <f>IF(L149=0,"",L149)</f>
        <v/>
      </c>
      <c r="AF149" s="18" t="str">
        <f>IF(Q149=0,"",Q149)</f>
        <v/>
      </c>
      <c r="AG149" s="18" t="str">
        <f>IF(V149=0,"",V149)</f>
        <v/>
      </c>
    </row>
    <row r="150" spans="2:33" ht="15" hidden="1" customHeight="1" x14ac:dyDescent="0.55000000000000004">
      <c r="B150" s="417"/>
      <c r="C150" s="211" t="s">
        <v>257</v>
      </c>
      <c r="D150" s="212"/>
      <c r="E150" s="212"/>
      <c r="F150" s="212"/>
      <c r="G150" s="212"/>
      <c r="H150" s="213"/>
      <c r="I150" s="568"/>
      <c r="J150" s="569"/>
      <c r="K150" s="569"/>
      <c r="L150" s="569"/>
      <c r="M150" s="569"/>
      <c r="N150" s="569"/>
      <c r="O150" s="569"/>
      <c r="P150" s="569"/>
      <c r="Q150" s="569"/>
      <c r="R150" s="569"/>
      <c r="S150" s="569"/>
      <c r="T150" s="569"/>
      <c r="U150" s="569"/>
      <c r="V150" s="569"/>
      <c r="W150" s="570"/>
      <c r="X150" s="6"/>
      <c r="Y150" s="14">
        <f>+KintoneからC100エクセル!EH2</f>
        <v>0</v>
      </c>
      <c r="Z150" s="22"/>
      <c r="AE150" s="18" t="str">
        <f>IF(I150=0,"",I150)</f>
        <v/>
      </c>
    </row>
    <row r="151" spans="2:33" ht="15" hidden="1" customHeight="1" x14ac:dyDescent="0.55000000000000004">
      <c r="B151" s="417"/>
      <c r="C151" s="211" t="s">
        <v>258</v>
      </c>
      <c r="D151" s="212"/>
      <c r="E151" s="212"/>
      <c r="F151" s="212"/>
      <c r="G151" s="212"/>
      <c r="H151" s="213"/>
      <c r="I151" s="571"/>
      <c r="J151" s="572"/>
      <c r="K151" s="55" t="s">
        <v>177</v>
      </c>
      <c r="L151" s="216"/>
      <c r="M151" s="217"/>
      <c r="N151" s="217"/>
      <c r="O151" s="217"/>
      <c r="P151" s="217"/>
      <c r="Q151" s="217"/>
      <c r="R151" s="217"/>
      <c r="S151" s="217"/>
      <c r="T151" s="217"/>
      <c r="U151" s="217"/>
      <c r="V151" s="217"/>
      <c r="W151" s="218"/>
      <c r="Y151" s="14">
        <f>+KintoneからC100エクセル!EG2</f>
        <v>0</v>
      </c>
      <c r="Z151" s="22"/>
      <c r="AE151" s="18" t="str">
        <f t="shared" ref="AE151:AE155" si="18">IF(I151=0,"",I151)</f>
        <v/>
      </c>
    </row>
    <row r="152" spans="2:33" ht="15" hidden="1" customHeight="1" x14ac:dyDescent="0.55000000000000004">
      <c r="B152" s="417"/>
      <c r="C152" s="219" t="s">
        <v>259</v>
      </c>
      <c r="D152" s="220"/>
      <c r="E152" s="220"/>
      <c r="F152" s="220"/>
      <c r="G152" s="220"/>
      <c r="H152" s="221"/>
      <c r="I152" s="573"/>
      <c r="J152" s="574"/>
      <c r="K152" s="56" t="s">
        <v>45</v>
      </c>
      <c r="L152" s="230" t="s">
        <v>44</v>
      </c>
      <c r="M152" s="230"/>
      <c r="N152" s="230"/>
      <c r="O152" s="230"/>
      <c r="P152" s="230"/>
      <c r="Q152" s="230"/>
      <c r="R152" s="230"/>
      <c r="S152" s="230"/>
      <c r="T152" s="230"/>
      <c r="U152" s="230"/>
      <c r="V152" s="230"/>
      <c r="W152" s="231"/>
      <c r="Y152" s="14">
        <f>+KintoneからC100エクセル!EI2</f>
        <v>0</v>
      </c>
      <c r="Z152" s="22"/>
      <c r="AE152" s="18" t="str">
        <f t="shared" si="18"/>
        <v/>
      </c>
    </row>
    <row r="153" spans="2:33" ht="15" hidden="1" customHeight="1" x14ac:dyDescent="0.55000000000000004">
      <c r="B153" s="417"/>
      <c r="C153" s="222"/>
      <c r="D153" s="223"/>
      <c r="E153" s="223"/>
      <c r="F153" s="223"/>
      <c r="G153" s="223"/>
      <c r="H153" s="224"/>
      <c r="I153" s="575"/>
      <c r="J153" s="576"/>
      <c r="K153" s="57" t="s">
        <v>45</v>
      </c>
      <c r="L153" s="234" t="s">
        <v>532</v>
      </c>
      <c r="M153" s="234"/>
      <c r="N153" s="234"/>
      <c r="O153" s="234"/>
      <c r="P153" s="234"/>
      <c r="Q153" s="234"/>
      <c r="R153" s="234"/>
      <c r="S153" s="234"/>
      <c r="T153" s="234"/>
      <c r="U153" s="234"/>
      <c r="V153" s="234"/>
      <c r="W153" s="235"/>
      <c r="Y153" s="14">
        <f>+KintoneからC100エクセル!EJ2</f>
        <v>0</v>
      </c>
      <c r="Z153" s="22"/>
      <c r="AE153" s="18" t="str">
        <f t="shared" si="18"/>
        <v/>
      </c>
    </row>
    <row r="154" spans="2:33" ht="15" hidden="1" customHeight="1" x14ac:dyDescent="0.55000000000000004">
      <c r="B154" s="417"/>
      <c r="C154" s="222"/>
      <c r="D154" s="223"/>
      <c r="E154" s="223"/>
      <c r="F154" s="223"/>
      <c r="G154" s="223"/>
      <c r="H154" s="224"/>
      <c r="I154" s="575"/>
      <c r="J154" s="576"/>
      <c r="K154" s="57" t="s">
        <v>45</v>
      </c>
      <c r="L154" s="234" t="s">
        <v>46</v>
      </c>
      <c r="M154" s="234"/>
      <c r="N154" s="234"/>
      <c r="O154" s="234"/>
      <c r="P154" s="234"/>
      <c r="Q154" s="234"/>
      <c r="R154" s="234"/>
      <c r="S154" s="234"/>
      <c r="T154" s="234"/>
      <c r="U154" s="234"/>
      <c r="V154" s="234"/>
      <c r="W154" s="235"/>
      <c r="Y154" s="14">
        <f>+KintoneからC100エクセル!EK2</f>
        <v>0</v>
      </c>
      <c r="Z154" s="22"/>
      <c r="AE154" s="18" t="str">
        <f t="shared" si="18"/>
        <v/>
      </c>
    </row>
    <row r="155" spans="2:33" ht="15" hidden="1" customHeight="1" x14ac:dyDescent="0.55000000000000004">
      <c r="B155" s="418"/>
      <c r="C155" s="225"/>
      <c r="D155" s="226"/>
      <c r="E155" s="226"/>
      <c r="F155" s="226"/>
      <c r="G155" s="226"/>
      <c r="H155" s="227"/>
      <c r="I155" s="577"/>
      <c r="J155" s="578"/>
      <c r="K155" s="58" t="s">
        <v>45</v>
      </c>
      <c r="L155" s="238" t="s">
        <v>260</v>
      </c>
      <c r="M155" s="238"/>
      <c r="N155" s="238"/>
      <c r="O155" s="238"/>
      <c r="P155" s="238"/>
      <c r="Q155" s="238"/>
      <c r="R155" s="238"/>
      <c r="S155" s="238"/>
      <c r="T155" s="238"/>
      <c r="U155" s="238"/>
      <c r="V155" s="238"/>
      <c r="W155" s="239"/>
      <c r="Y155" s="14">
        <f>+KintoneからC100エクセル!EL2</f>
        <v>0</v>
      </c>
      <c r="Z155" s="22"/>
      <c r="AE155" s="18" t="str">
        <f t="shared" si="18"/>
        <v/>
      </c>
    </row>
    <row r="156" spans="2:33" ht="15" hidden="1" customHeight="1" x14ac:dyDescent="0.55000000000000004">
      <c r="B156" s="416" t="s">
        <v>127</v>
      </c>
      <c r="C156" s="254" t="s">
        <v>250</v>
      </c>
      <c r="D156" s="255"/>
      <c r="E156" s="255"/>
      <c r="F156" s="255"/>
      <c r="G156" s="255"/>
      <c r="H156" s="256"/>
      <c r="I156" s="565"/>
      <c r="J156" s="566"/>
      <c r="K156" s="566"/>
      <c r="L156" s="566"/>
      <c r="M156" s="566"/>
      <c r="N156" s="566"/>
      <c r="O156" s="566"/>
      <c r="P156" s="566"/>
      <c r="Q156" s="566"/>
      <c r="R156" s="567"/>
      <c r="S156" s="243" t="s">
        <v>251</v>
      </c>
      <c r="T156" s="244"/>
      <c r="U156" s="245"/>
      <c r="V156" s="246"/>
      <c r="W156" s="247"/>
      <c r="X156" s="10"/>
      <c r="Y156" s="14">
        <f>+KintoneからC100エクセル!EM2</f>
        <v>0</v>
      </c>
      <c r="Z156" s="26">
        <f>+KintoneからC100エクセル!EO2</f>
        <v>0</v>
      </c>
      <c r="AE156" s="18" t="str">
        <f>IF(I156=0,"",I156)</f>
        <v/>
      </c>
      <c r="AF156" s="18" t="str">
        <f>IF(V156=0,"",V156)</f>
        <v/>
      </c>
    </row>
    <row r="157" spans="2:33" ht="15" hidden="1" customHeight="1" x14ac:dyDescent="0.55000000000000004">
      <c r="B157" s="417"/>
      <c r="C157" s="248" t="s">
        <v>252</v>
      </c>
      <c r="D157" s="249"/>
      <c r="E157" s="249"/>
      <c r="F157" s="249"/>
      <c r="G157" s="249"/>
      <c r="H157" s="250"/>
      <c r="I157" s="568"/>
      <c r="J157" s="569"/>
      <c r="K157" s="569"/>
      <c r="L157" s="569"/>
      <c r="M157" s="569"/>
      <c r="N157" s="569"/>
      <c r="O157" s="569"/>
      <c r="P157" s="569"/>
      <c r="Q157" s="569"/>
      <c r="R157" s="569"/>
      <c r="S157" s="569"/>
      <c r="T157" s="569"/>
      <c r="U157" s="569"/>
      <c r="V157" s="569"/>
      <c r="W157" s="570"/>
      <c r="X157" s="6"/>
      <c r="Y157" s="14">
        <f>+KintoneからC100エクセル!EN2</f>
        <v>0</v>
      </c>
      <c r="Z157" s="22"/>
      <c r="AE157" s="18" t="str">
        <f>IF(I157=0,"",I157)</f>
        <v/>
      </c>
    </row>
    <row r="158" spans="2:33" ht="15" hidden="1" customHeight="1" x14ac:dyDescent="0.55000000000000004">
      <c r="B158" s="417"/>
      <c r="C158" s="211" t="s">
        <v>253</v>
      </c>
      <c r="D158" s="212"/>
      <c r="E158" s="212"/>
      <c r="F158" s="212"/>
      <c r="G158" s="212"/>
      <c r="H158" s="213"/>
      <c r="I158" s="251" t="s">
        <v>254</v>
      </c>
      <c r="J158" s="251"/>
      <c r="K158" s="251"/>
      <c r="L158" s="544"/>
      <c r="M158" s="545"/>
      <c r="N158" s="251" t="s">
        <v>255</v>
      </c>
      <c r="O158" s="251"/>
      <c r="P158" s="251"/>
      <c r="Q158" s="544"/>
      <c r="R158" s="545"/>
      <c r="S158" s="251" t="s">
        <v>256</v>
      </c>
      <c r="T158" s="251"/>
      <c r="U158" s="251"/>
      <c r="V158" s="544"/>
      <c r="W158" s="545"/>
      <c r="X158" s="6"/>
      <c r="Y158" s="14">
        <f>+KintoneからC100エクセル!ID2</f>
        <v>0</v>
      </c>
      <c r="Z158" s="14">
        <f>+KintoneからC100エクセル!IE2</f>
        <v>0</v>
      </c>
      <c r="AA158" s="14">
        <f>+KintoneからC100エクセル!IF2</f>
        <v>0</v>
      </c>
      <c r="AE158" s="18" t="str">
        <f>IF(L158=0,"",L158)</f>
        <v/>
      </c>
      <c r="AF158" s="18" t="str">
        <f>IF(Q158=0,"",Q158)</f>
        <v/>
      </c>
      <c r="AG158" s="18" t="str">
        <f>IF(V158=0,"",V158)</f>
        <v/>
      </c>
    </row>
    <row r="159" spans="2:33" ht="15" hidden="1" customHeight="1" x14ac:dyDescent="0.55000000000000004">
      <c r="B159" s="417"/>
      <c r="C159" s="211" t="s">
        <v>257</v>
      </c>
      <c r="D159" s="212"/>
      <c r="E159" s="212"/>
      <c r="F159" s="212"/>
      <c r="G159" s="212"/>
      <c r="H159" s="213"/>
      <c r="I159" s="568"/>
      <c r="J159" s="569"/>
      <c r="K159" s="569"/>
      <c r="L159" s="569"/>
      <c r="M159" s="569"/>
      <c r="N159" s="569"/>
      <c r="O159" s="569"/>
      <c r="P159" s="569"/>
      <c r="Q159" s="569"/>
      <c r="R159" s="569"/>
      <c r="S159" s="569"/>
      <c r="T159" s="569"/>
      <c r="U159" s="569"/>
      <c r="V159" s="569"/>
      <c r="W159" s="570"/>
      <c r="X159" s="6"/>
      <c r="Y159" s="14">
        <f>+KintoneからC100エクセル!EQ2</f>
        <v>0</v>
      </c>
      <c r="Z159" s="22"/>
      <c r="AE159" s="18" t="str">
        <f>IF(I159=0,"",I159)</f>
        <v/>
      </c>
    </row>
    <row r="160" spans="2:33" ht="15" hidden="1" customHeight="1" x14ac:dyDescent="0.55000000000000004">
      <c r="B160" s="417"/>
      <c r="C160" s="211" t="s">
        <v>258</v>
      </c>
      <c r="D160" s="212"/>
      <c r="E160" s="212"/>
      <c r="F160" s="212"/>
      <c r="G160" s="212"/>
      <c r="H160" s="213"/>
      <c r="I160" s="571"/>
      <c r="J160" s="572"/>
      <c r="K160" s="55" t="s">
        <v>177</v>
      </c>
      <c r="L160" s="216"/>
      <c r="M160" s="217"/>
      <c r="N160" s="217"/>
      <c r="O160" s="217"/>
      <c r="P160" s="217"/>
      <c r="Q160" s="217"/>
      <c r="R160" s="217"/>
      <c r="S160" s="217"/>
      <c r="T160" s="217"/>
      <c r="U160" s="217"/>
      <c r="V160" s="217"/>
      <c r="W160" s="218"/>
      <c r="Y160" s="14">
        <f>+KintoneからC100エクセル!EP2</f>
        <v>0</v>
      </c>
      <c r="Z160" s="22"/>
      <c r="AE160" s="18" t="str">
        <f t="shared" ref="AE160:AE164" si="19">IF(I160=0,"",I160)</f>
        <v/>
      </c>
    </row>
    <row r="161" spans="2:33" ht="15" hidden="1" customHeight="1" x14ac:dyDescent="0.55000000000000004">
      <c r="B161" s="417"/>
      <c r="C161" s="219" t="s">
        <v>259</v>
      </c>
      <c r="D161" s="220"/>
      <c r="E161" s="220"/>
      <c r="F161" s="220"/>
      <c r="G161" s="220"/>
      <c r="H161" s="221"/>
      <c r="I161" s="573"/>
      <c r="J161" s="574"/>
      <c r="K161" s="56" t="s">
        <v>45</v>
      </c>
      <c r="L161" s="230" t="s">
        <v>44</v>
      </c>
      <c r="M161" s="230"/>
      <c r="N161" s="230"/>
      <c r="O161" s="230"/>
      <c r="P161" s="230"/>
      <c r="Q161" s="230"/>
      <c r="R161" s="230"/>
      <c r="S161" s="230"/>
      <c r="T161" s="230"/>
      <c r="U161" s="230"/>
      <c r="V161" s="230"/>
      <c r="W161" s="231"/>
      <c r="Y161" s="14">
        <f>+KintoneからC100エクセル!ER2</f>
        <v>0</v>
      </c>
      <c r="Z161" s="22"/>
      <c r="AE161" s="18" t="str">
        <f t="shared" si="19"/>
        <v/>
      </c>
    </row>
    <row r="162" spans="2:33" ht="15" hidden="1" customHeight="1" x14ac:dyDescent="0.55000000000000004">
      <c r="B162" s="417"/>
      <c r="C162" s="222"/>
      <c r="D162" s="223"/>
      <c r="E162" s="223"/>
      <c r="F162" s="223"/>
      <c r="G162" s="223"/>
      <c r="H162" s="224"/>
      <c r="I162" s="575"/>
      <c r="J162" s="576"/>
      <c r="K162" s="57" t="s">
        <v>45</v>
      </c>
      <c r="L162" s="234" t="s">
        <v>532</v>
      </c>
      <c r="M162" s="234"/>
      <c r="N162" s="234"/>
      <c r="O162" s="234"/>
      <c r="P162" s="234"/>
      <c r="Q162" s="234"/>
      <c r="R162" s="234"/>
      <c r="S162" s="234"/>
      <c r="T162" s="234"/>
      <c r="U162" s="234"/>
      <c r="V162" s="234"/>
      <c r="W162" s="235"/>
      <c r="Y162" s="14">
        <f>+KintoneからC100エクセル!ES2</f>
        <v>0</v>
      </c>
      <c r="Z162" s="22"/>
      <c r="AE162" s="18" t="str">
        <f t="shared" si="19"/>
        <v/>
      </c>
    </row>
    <row r="163" spans="2:33" ht="15" hidden="1" customHeight="1" x14ac:dyDescent="0.55000000000000004">
      <c r="B163" s="417"/>
      <c r="C163" s="222"/>
      <c r="D163" s="223"/>
      <c r="E163" s="223"/>
      <c r="F163" s="223"/>
      <c r="G163" s="223"/>
      <c r="H163" s="224"/>
      <c r="I163" s="575"/>
      <c r="J163" s="576"/>
      <c r="K163" s="57" t="s">
        <v>45</v>
      </c>
      <c r="L163" s="234" t="s">
        <v>46</v>
      </c>
      <c r="M163" s="234"/>
      <c r="N163" s="234"/>
      <c r="O163" s="234"/>
      <c r="P163" s="234"/>
      <c r="Q163" s="234"/>
      <c r="R163" s="234"/>
      <c r="S163" s="234"/>
      <c r="T163" s="234"/>
      <c r="U163" s="234"/>
      <c r="V163" s="234"/>
      <c r="W163" s="235"/>
      <c r="Y163" s="14">
        <f>+KintoneからC100エクセル!ET2</f>
        <v>0</v>
      </c>
      <c r="Z163" s="22"/>
      <c r="AE163" s="18" t="str">
        <f t="shared" si="19"/>
        <v/>
      </c>
    </row>
    <row r="164" spans="2:33" ht="15" hidden="1" customHeight="1" x14ac:dyDescent="0.55000000000000004">
      <c r="B164" s="418"/>
      <c r="C164" s="225"/>
      <c r="D164" s="226"/>
      <c r="E164" s="226"/>
      <c r="F164" s="226"/>
      <c r="G164" s="226"/>
      <c r="H164" s="227"/>
      <c r="I164" s="577"/>
      <c r="J164" s="578"/>
      <c r="K164" s="58" t="s">
        <v>45</v>
      </c>
      <c r="L164" s="238" t="s">
        <v>260</v>
      </c>
      <c r="M164" s="238"/>
      <c r="N164" s="238"/>
      <c r="O164" s="238"/>
      <c r="P164" s="238"/>
      <c r="Q164" s="238"/>
      <c r="R164" s="238"/>
      <c r="S164" s="238"/>
      <c r="T164" s="238"/>
      <c r="U164" s="238"/>
      <c r="V164" s="238"/>
      <c r="W164" s="239"/>
      <c r="Y164" s="14">
        <f>+KintoneからC100エクセル!EU2</f>
        <v>0</v>
      </c>
      <c r="Z164" s="22"/>
      <c r="AE164" s="18" t="str">
        <f t="shared" si="19"/>
        <v/>
      </c>
    </row>
    <row r="165" spans="2:33" ht="15" hidden="1" customHeight="1" x14ac:dyDescent="0.55000000000000004">
      <c r="B165" s="416" t="s">
        <v>128</v>
      </c>
      <c r="C165" s="254" t="s">
        <v>250</v>
      </c>
      <c r="D165" s="255"/>
      <c r="E165" s="255"/>
      <c r="F165" s="255"/>
      <c r="G165" s="255"/>
      <c r="H165" s="256"/>
      <c r="I165" s="565"/>
      <c r="J165" s="566"/>
      <c r="K165" s="566"/>
      <c r="L165" s="566"/>
      <c r="M165" s="566"/>
      <c r="N165" s="566"/>
      <c r="O165" s="566"/>
      <c r="P165" s="566"/>
      <c r="Q165" s="566"/>
      <c r="R165" s="567"/>
      <c r="S165" s="243" t="s">
        <v>251</v>
      </c>
      <c r="T165" s="244"/>
      <c r="U165" s="245"/>
      <c r="V165" s="246"/>
      <c r="W165" s="247"/>
      <c r="X165" s="10"/>
      <c r="Y165" s="14">
        <f>+KintoneからC100エクセル!EV2</f>
        <v>0</v>
      </c>
      <c r="Z165" s="14">
        <f>+KintoneからC100エクセル!EX2</f>
        <v>0</v>
      </c>
      <c r="AE165" s="18" t="str">
        <f>IF(I165=0,"",I165)</f>
        <v/>
      </c>
      <c r="AF165" s="18" t="str">
        <f>IF(V165=0,"",V165)</f>
        <v/>
      </c>
    </row>
    <row r="166" spans="2:33" ht="15" hidden="1" customHeight="1" x14ac:dyDescent="0.55000000000000004">
      <c r="B166" s="417"/>
      <c r="C166" s="248" t="s">
        <v>252</v>
      </c>
      <c r="D166" s="249"/>
      <c r="E166" s="249"/>
      <c r="F166" s="249"/>
      <c r="G166" s="249"/>
      <c r="H166" s="250"/>
      <c r="I166" s="568"/>
      <c r="J166" s="569"/>
      <c r="K166" s="569"/>
      <c r="L166" s="569"/>
      <c r="M166" s="569"/>
      <c r="N166" s="569"/>
      <c r="O166" s="569"/>
      <c r="P166" s="569"/>
      <c r="Q166" s="569"/>
      <c r="R166" s="569"/>
      <c r="S166" s="569"/>
      <c r="T166" s="569"/>
      <c r="U166" s="569"/>
      <c r="V166" s="569"/>
      <c r="W166" s="570"/>
      <c r="X166" s="6"/>
      <c r="Y166" s="14">
        <f>+KintoneからC100エクセル!EW2</f>
        <v>0</v>
      </c>
      <c r="Z166" s="22"/>
      <c r="AE166" s="18" t="str">
        <f>IF(I166=0,"",I166)</f>
        <v/>
      </c>
    </row>
    <row r="167" spans="2:33" ht="15" hidden="1" customHeight="1" x14ac:dyDescent="0.55000000000000004">
      <c r="B167" s="417"/>
      <c r="C167" s="211" t="s">
        <v>253</v>
      </c>
      <c r="D167" s="212"/>
      <c r="E167" s="212"/>
      <c r="F167" s="212"/>
      <c r="G167" s="212"/>
      <c r="H167" s="213"/>
      <c r="I167" s="251" t="s">
        <v>254</v>
      </c>
      <c r="J167" s="251"/>
      <c r="K167" s="251"/>
      <c r="L167" s="544"/>
      <c r="M167" s="545"/>
      <c r="N167" s="251" t="s">
        <v>255</v>
      </c>
      <c r="O167" s="251"/>
      <c r="P167" s="251"/>
      <c r="Q167" s="544"/>
      <c r="R167" s="545"/>
      <c r="S167" s="251" t="s">
        <v>256</v>
      </c>
      <c r="T167" s="251"/>
      <c r="U167" s="251"/>
      <c r="V167" s="544"/>
      <c r="W167" s="545"/>
      <c r="X167" s="6"/>
      <c r="Y167" s="14">
        <f>+KintoneからC100エクセル!IG2</f>
        <v>0</v>
      </c>
      <c r="Z167" s="14">
        <f>+KintoneからC100エクセル!IH2</f>
        <v>0</v>
      </c>
      <c r="AA167" s="14">
        <f>+KintoneからC100エクセル!II2</f>
        <v>0</v>
      </c>
      <c r="AE167" s="18" t="str">
        <f>IF(L167=0,"",L167)</f>
        <v/>
      </c>
      <c r="AF167" s="18" t="str">
        <f>IF(Q167=0,"",Q167)</f>
        <v/>
      </c>
      <c r="AG167" s="18" t="str">
        <f>IF(V167=0,"",V167)</f>
        <v/>
      </c>
    </row>
    <row r="168" spans="2:33" ht="15" hidden="1" customHeight="1" x14ac:dyDescent="0.55000000000000004">
      <c r="B168" s="417"/>
      <c r="C168" s="211" t="s">
        <v>257</v>
      </c>
      <c r="D168" s="212"/>
      <c r="E168" s="212"/>
      <c r="F168" s="212"/>
      <c r="G168" s="212"/>
      <c r="H168" s="213"/>
      <c r="I168" s="568"/>
      <c r="J168" s="569"/>
      <c r="K168" s="569"/>
      <c r="L168" s="569"/>
      <c r="M168" s="569"/>
      <c r="N168" s="569"/>
      <c r="O168" s="569"/>
      <c r="P168" s="569"/>
      <c r="Q168" s="569"/>
      <c r="R168" s="569"/>
      <c r="S168" s="569"/>
      <c r="T168" s="569"/>
      <c r="U168" s="569"/>
      <c r="V168" s="569"/>
      <c r="W168" s="570"/>
      <c r="X168" s="6"/>
      <c r="Y168" s="14">
        <f>+KintoneからC100エクセル!EZ2</f>
        <v>0</v>
      </c>
      <c r="Z168" s="22"/>
      <c r="AE168" s="18" t="str">
        <f>IF(I168=0,"",I168)</f>
        <v/>
      </c>
    </row>
    <row r="169" spans="2:33" ht="15" hidden="1" customHeight="1" x14ac:dyDescent="0.55000000000000004">
      <c r="B169" s="417"/>
      <c r="C169" s="211" t="s">
        <v>258</v>
      </c>
      <c r="D169" s="212"/>
      <c r="E169" s="212"/>
      <c r="F169" s="212"/>
      <c r="G169" s="212"/>
      <c r="H169" s="213"/>
      <c r="I169" s="571"/>
      <c r="J169" s="572"/>
      <c r="K169" s="55" t="s">
        <v>177</v>
      </c>
      <c r="L169" s="216"/>
      <c r="M169" s="217"/>
      <c r="N169" s="217"/>
      <c r="O169" s="217"/>
      <c r="P169" s="217"/>
      <c r="Q169" s="217"/>
      <c r="R169" s="217"/>
      <c r="S169" s="217"/>
      <c r="T169" s="217"/>
      <c r="U169" s="217"/>
      <c r="V169" s="217"/>
      <c r="W169" s="218"/>
      <c r="Y169" s="14">
        <f>+KintoneからC100エクセル!EY2</f>
        <v>0</v>
      </c>
      <c r="Z169" s="22"/>
      <c r="AE169" s="18" t="str">
        <f t="shared" ref="AE169:AE173" si="20">IF(I169=0,"",I169)</f>
        <v/>
      </c>
    </row>
    <row r="170" spans="2:33" ht="15" hidden="1" customHeight="1" x14ac:dyDescent="0.55000000000000004">
      <c r="B170" s="417"/>
      <c r="C170" s="219" t="s">
        <v>259</v>
      </c>
      <c r="D170" s="220"/>
      <c r="E170" s="220"/>
      <c r="F170" s="220"/>
      <c r="G170" s="220"/>
      <c r="H170" s="221"/>
      <c r="I170" s="573"/>
      <c r="J170" s="574"/>
      <c r="K170" s="56" t="s">
        <v>45</v>
      </c>
      <c r="L170" s="230" t="s">
        <v>44</v>
      </c>
      <c r="M170" s="230"/>
      <c r="N170" s="230"/>
      <c r="O170" s="230"/>
      <c r="P170" s="230"/>
      <c r="Q170" s="230"/>
      <c r="R170" s="230"/>
      <c r="S170" s="230"/>
      <c r="T170" s="230"/>
      <c r="U170" s="230"/>
      <c r="V170" s="230"/>
      <c r="W170" s="231"/>
      <c r="Y170" s="14">
        <f>+KintoneからC100エクセル!FA2</f>
        <v>0</v>
      </c>
      <c r="Z170" s="22"/>
      <c r="AE170" s="18" t="str">
        <f t="shared" si="20"/>
        <v/>
      </c>
    </row>
    <row r="171" spans="2:33" ht="15" hidden="1" customHeight="1" x14ac:dyDescent="0.55000000000000004">
      <c r="B171" s="417"/>
      <c r="C171" s="222"/>
      <c r="D171" s="223"/>
      <c r="E171" s="223"/>
      <c r="F171" s="223"/>
      <c r="G171" s="223"/>
      <c r="H171" s="224"/>
      <c r="I171" s="575"/>
      <c r="J171" s="576"/>
      <c r="K171" s="57" t="s">
        <v>45</v>
      </c>
      <c r="L171" s="234" t="s">
        <v>532</v>
      </c>
      <c r="M171" s="234"/>
      <c r="N171" s="234"/>
      <c r="O171" s="234"/>
      <c r="P171" s="234"/>
      <c r="Q171" s="234"/>
      <c r="R171" s="234"/>
      <c r="S171" s="234"/>
      <c r="T171" s="234"/>
      <c r="U171" s="234"/>
      <c r="V171" s="234"/>
      <c r="W171" s="235"/>
      <c r="Y171" s="14">
        <f>+KintoneからC100エクセル!FB2</f>
        <v>0</v>
      </c>
      <c r="Z171" s="22"/>
      <c r="AE171" s="18" t="str">
        <f t="shared" si="20"/>
        <v/>
      </c>
    </row>
    <row r="172" spans="2:33" ht="15" hidden="1" customHeight="1" x14ac:dyDescent="0.55000000000000004">
      <c r="B172" s="417"/>
      <c r="C172" s="222"/>
      <c r="D172" s="223"/>
      <c r="E172" s="223"/>
      <c r="F172" s="223"/>
      <c r="G172" s="223"/>
      <c r="H172" s="224"/>
      <c r="I172" s="575"/>
      <c r="J172" s="576"/>
      <c r="K172" s="57" t="s">
        <v>45</v>
      </c>
      <c r="L172" s="234" t="s">
        <v>46</v>
      </c>
      <c r="M172" s="234"/>
      <c r="N172" s="234"/>
      <c r="O172" s="234"/>
      <c r="P172" s="234"/>
      <c r="Q172" s="234"/>
      <c r="R172" s="234"/>
      <c r="S172" s="234"/>
      <c r="T172" s="234"/>
      <c r="U172" s="234"/>
      <c r="V172" s="234"/>
      <c r="W172" s="235"/>
      <c r="Y172" s="14">
        <f>+KintoneからC100エクセル!FC2</f>
        <v>0</v>
      </c>
      <c r="Z172" s="22"/>
      <c r="AE172" s="18" t="str">
        <f t="shared" si="20"/>
        <v/>
      </c>
    </row>
    <row r="173" spans="2:33" ht="15" hidden="1" customHeight="1" x14ac:dyDescent="0.55000000000000004">
      <c r="B173" s="418"/>
      <c r="C173" s="225"/>
      <c r="D173" s="226"/>
      <c r="E173" s="226"/>
      <c r="F173" s="226"/>
      <c r="G173" s="226"/>
      <c r="H173" s="227"/>
      <c r="I173" s="577"/>
      <c r="J173" s="578"/>
      <c r="K173" s="58" t="s">
        <v>45</v>
      </c>
      <c r="L173" s="238" t="s">
        <v>260</v>
      </c>
      <c r="M173" s="238"/>
      <c r="N173" s="238"/>
      <c r="O173" s="238"/>
      <c r="P173" s="238"/>
      <c r="Q173" s="238"/>
      <c r="R173" s="238"/>
      <c r="S173" s="238"/>
      <c r="T173" s="238"/>
      <c r="U173" s="238"/>
      <c r="V173" s="238"/>
      <c r="W173" s="239"/>
      <c r="Y173" s="14">
        <f>+KintoneからC100エクセル!FD2</f>
        <v>0</v>
      </c>
      <c r="Z173" s="22"/>
      <c r="AE173" s="18" t="str">
        <f t="shared" si="20"/>
        <v/>
      </c>
    </row>
    <row r="174" spans="2:33" ht="15" hidden="1" customHeight="1" x14ac:dyDescent="0.55000000000000004">
      <c r="B174" s="416" t="s">
        <v>129</v>
      </c>
      <c r="C174" s="254" t="s">
        <v>250</v>
      </c>
      <c r="D174" s="255"/>
      <c r="E174" s="255"/>
      <c r="F174" s="255"/>
      <c r="G174" s="255"/>
      <c r="H174" s="256"/>
      <c r="I174" s="565"/>
      <c r="J174" s="566"/>
      <c r="K174" s="566"/>
      <c r="L174" s="566"/>
      <c r="M174" s="566"/>
      <c r="N174" s="566"/>
      <c r="O174" s="566"/>
      <c r="P174" s="566"/>
      <c r="Q174" s="566"/>
      <c r="R174" s="567"/>
      <c r="S174" s="243" t="s">
        <v>251</v>
      </c>
      <c r="T174" s="244"/>
      <c r="U174" s="245"/>
      <c r="V174" s="246"/>
      <c r="W174" s="247"/>
      <c r="X174" s="10"/>
      <c r="Y174" s="14">
        <f>+KintoneからC100エクセル!FE2</f>
        <v>0</v>
      </c>
      <c r="Z174" s="14">
        <f>+KintoneからC100エクセル!FG2</f>
        <v>0</v>
      </c>
      <c r="AE174" s="18" t="str">
        <f>IF(I174=0,"",I174)</f>
        <v/>
      </c>
      <c r="AF174" s="18" t="str">
        <f>IF(V174=0,"",V174)</f>
        <v/>
      </c>
    </row>
    <row r="175" spans="2:33" ht="15" hidden="1" customHeight="1" x14ac:dyDescent="0.55000000000000004">
      <c r="B175" s="417"/>
      <c r="C175" s="248" t="s">
        <v>252</v>
      </c>
      <c r="D175" s="249"/>
      <c r="E175" s="249"/>
      <c r="F175" s="249"/>
      <c r="G175" s="249"/>
      <c r="H175" s="250"/>
      <c r="I175" s="568"/>
      <c r="J175" s="569"/>
      <c r="K175" s="569"/>
      <c r="L175" s="569"/>
      <c r="M175" s="569"/>
      <c r="N175" s="569"/>
      <c r="O175" s="569"/>
      <c r="P175" s="569"/>
      <c r="Q175" s="569"/>
      <c r="R175" s="569"/>
      <c r="S175" s="569"/>
      <c r="T175" s="569"/>
      <c r="U175" s="569"/>
      <c r="V175" s="569"/>
      <c r="W175" s="570"/>
      <c r="X175" s="6"/>
      <c r="Y175" s="14">
        <f>+KintoneからC100エクセル!FF2</f>
        <v>0</v>
      </c>
      <c r="Z175" s="22"/>
      <c r="AE175" s="18" t="str">
        <f>IF(I175=0,"",I175)</f>
        <v/>
      </c>
    </row>
    <row r="176" spans="2:33" ht="15" hidden="1" customHeight="1" x14ac:dyDescent="0.55000000000000004">
      <c r="B176" s="417"/>
      <c r="C176" s="211" t="s">
        <v>253</v>
      </c>
      <c r="D176" s="212"/>
      <c r="E176" s="212"/>
      <c r="F176" s="212"/>
      <c r="G176" s="212"/>
      <c r="H176" s="213"/>
      <c r="I176" s="251" t="s">
        <v>254</v>
      </c>
      <c r="J176" s="251"/>
      <c r="K176" s="251"/>
      <c r="L176" s="544"/>
      <c r="M176" s="545"/>
      <c r="N176" s="251" t="s">
        <v>255</v>
      </c>
      <c r="O176" s="251"/>
      <c r="P176" s="251"/>
      <c r="Q176" s="544"/>
      <c r="R176" s="545"/>
      <c r="S176" s="251" t="s">
        <v>256</v>
      </c>
      <c r="T176" s="251"/>
      <c r="U176" s="251"/>
      <c r="V176" s="544"/>
      <c r="W176" s="545"/>
      <c r="X176" s="6"/>
      <c r="Y176" s="14">
        <f>+KintoneからC100エクセル!IJ2</f>
        <v>0</v>
      </c>
      <c r="Z176" s="14">
        <f>+KintoneからC100エクセル!IK2</f>
        <v>0</v>
      </c>
      <c r="AA176" s="14">
        <f>+KintoneからC100エクセル!IL2</f>
        <v>0</v>
      </c>
      <c r="AE176" s="18" t="str">
        <f>IF(L176=0,"",L176)</f>
        <v/>
      </c>
      <c r="AF176" s="18" t="str">
        <f>IF(Q176=0,"",Q176)</f>
        <v/>
      </c>
      <c r="AG176" s="18" t="str">
        <f>IF(V176=0,"",V176)</f>
        <v/>
      </c>
    </row>
    <row r="177" spans="2:31" ht="15" hidden="1" customHeight="1" x14ac:dyDescent="0.55000000000000004">
      <c r="B177" s="417"/>
      <c r="C177" s="211" t="s">
        <v>257</v>
      </c>
      <c r="D177" s="212"/>
      <c r="E177" s="212"/>
      <c r="F177" s="212"/>
      <c r="G177" s="212"/>
      <c r="H177" s="213"/>
      <c r="I177" s="568"/>
      <c r="J177" s="569"/>
      <c r="K177" s="569"/>
      <c r="L177" s="569"/>
      <c r="M177" s="569"/>
      <c r="N177" s="569"/>
      <c r="O177" s="569"/>
      <c r="P177" s="569"/>
      <c r="Q177" s="569"/>
      <c r="R177" s="569"/>
      <c r="S177" s="569"/>
      <c r="T177" s="569"/>
      <c r="U177" s="569"/>
      <c r="V177" s="569"/>
      <c r="W177" s="570"/>
      <c r="X177" s="6"/>
      <c r="Y177" s="14">
        <f>+KintoneからC100エクセル!FI2</f>
        <v>0</v>
      </c>
      <c r="Z177" s="22"/>
      <c r="AE177" s="18" t="str">
        <f>IF(I177=0,"",I177)</f>
        <v/>
      </c>
    </row>
    <row r="178" spans="2:31" ht="15" hidden="1" customHeight="1" x14ac:dyDescent="0.55000000000000004">
      <c r="B178" s="417"/>
      <c r="C178" s="211" t="s">
        <v>258</v>
      </c>
      <c r="D178" s="212"/>
      <c r="E178" s="212"/>
      <c r="F178" s="212"/>
      <c r="G178" s="212"/>
      <c r="H178" s="213"/>
      <c r="I178" s="571"/>
      <c r="J178" s="572"/>
      <c r="K178" s="55" t="s">
        <v>177</v>
      </c>
      <c r="L178" s="216"/>
      <c r="M178" s="217"/>
      <c r="N178" s="217"/>
      <c r="O178" s="217"/>
      <c r="P178" s="217"/>
      <c r="Q178" s="217"/>
      <c r="R178" s="217"/>
      <c r="S178" s="217"/>
      <c r="T178" s="217"/>
      <c r="U178" s="217"/>
      <c r="V178" s="217"/>
      <c r="W178" s="218"/>
      <c r="Y178" s="14">
        <f>+KintoneからC100エクセル!FH2</f>
        <v>0</v>
      </c>
      <c r="Z178" s="22"/>
      <c r="AE178" s="18" t="str">
        <f t="shared" ref="AE178:AE182" si="21">IF(I178=0,"",I178)</f>
        <v/>
      </c>
    </row>
    <row r="179" spans="2:31" ht="15" hidden="1" customHeight="1" x14ac:dyDescent="0.55000000000000004">
      <c r="B179" s="417"/>
      <c r="C179" s="219" t="s">
        <v>259</v>
      </c>
      <c r="D179" s="220"/>
      <c r="E179" s="220"/>
      <c r="F179" s="220"/>
      <c r="G179" s="220"/>
      <c r="H179" s="221"/>
      <c r="I179" s="573"/>
      <c r="J179" s="574"/>
      <c r="K179" s="56" t="s">
        <v>45</v>
      </c>
      <c r="L179" s="230" t="s">
        <v>44</v>
      </c>
      <c r="M179" s="230"/>
      <c r="N179" s="230"/>
      <c r="O179" s="230"/>
      <c r="P179" s="230"/>
      <c r="Q179" s="230"/>
      <c r="R179" s="230"/>
      <c r="S179" s="230"/>
      <c r="T179" s="230"/>
      <c r="U179" s="230"/>
      <c r="V179" s="230"/>
      <c r="W179" s="231"/>
      <c r="Y179" s="14">
        <f>+KintoneからC100エクセル!FJ2</f>
        <v>0</v>
      </c>
      <c r="Z179" s="22"/>
      <c r="AE179" s="18" t="str">
        <f t="shared" si="21"/>
        <v/>
      </c>
    </row>
    <row r="180" spans="2:31" ht="15" hidden="1" customHeight="1" x14ac:dyDescent="0.55000000000000004">
      <c r="B180" s="417"/>
      <c r="C180" s="222"/>
      <c r="D180" s="223"/>
      <c r="E180" s="223"/>
      <c r="F180" s="223"/>
      <c r="G180" s="223"/>
      <c r="H180" s="224"/>
      <c r="I180" s="575"/>
      <c r="J180" s="576"/>
      <c r="K180" s="57" t="s">
        <v>45</v>
      </c>
      <c r="L180" s="234" t="s">
        <v>532</v>
      </c>
      <c r="M180" s="234"/>
      <c r="N180" s="234"/>
      <c r="O180" s="234"/>
      <c r="P180" s="234"/>
      <c r="Q180" s="234"/>
      <c r="R180" s="234"/>
      <c r="S180" s="234"/>
      <c r="T180" s="234"/>
      <c r="U180" s="234"/>
      <c r="V180" s="234"/>
      <c r="W180" s="235"/>
      <c r="Y180" s="14">
        <f>+KintoneからC100エクセル!FK2</f>
        <v>0</v>
      </c>
      <c r="Z180" s="22"/>
      <c r="AE180" s="18" t="str">
        <f t="shared" si="21"/>
        <v/>
      </c>
    </row>
    <row r="181" spans="2:31" ht="15" hidden="1" customHeight="1" x14ac:dyDescent="0.55000000000000004">
      <c r="B181" s="417"/>
      <c r="C181" s="222"/>
      <c r="D181" s="223"/>
      <c r="E181" s="223"/>
      <c r="F181" s="223"/>
      <c r="G181" s="223"/>
      <c r="H181" s="224"/>
      <c r="I181" s="575"/>
      <c r="J181" s="576"/>
      <c r="K181" s="57" t="s">
        <v>45</v>
      </c>
      <c r="L181" s="234" t="s">
        <v>46</v>
      </c>
      <c r="M181" s="234"/>
      <c r="N181" s="234"/>
      <c r="O181" s="234"/>
      <c r="P181" s="234"/>
      <c r="Q181" s="234"/>
      <c r="R181" s="234"/>
      <c r="S181" s="234"/>
      <c r="T181" s="234"/>
      <c r="U181" s="234"/>
      <c r="V181" s="234"/>
      <c r="W181" s="235"/>
      <c r="Y181" s="14">
        <f>+KintoneからC100エクセル!FL2</f>
        <v>0</v>
      </c>
      <c r="Z181" s="22"/>
      <c r="AE181" s="18" t="str">
        <f t="shared" si="21"/>
        <v/>
      </c>
    </row>
    <row r="182" spans="2:31" ht="15" hidden="1" customHeight="1" x14ac:dyDescent="0.55000000000000004">
      <c r="B182" s="418"/>
      <c r="C182" s="225"/>
      <c r="D182" s="226"/>
      <c r="E182" s="226"/>
      <c r="F182" s="226"/>
      <c r="G182" s="226"/>
      <c r="H182" s="227"/>
      <c r="I182" s="577"/>
      <c r="J182" s="578"/>
      <c r="K182" s="58" t="s">
        <v>45</v>
      </c>
      <c r="L182" s="238" t="s">
        <v>260</v>
      </c>
      <c r="M182" s="238"/>
      <c r="N182" s="238"/>
      <c r="O182" s="238"/>
      <c r="P182" s="238"/>
      <c r="Q182" s="238"/>
      <c r="R182" s="238"/>
      <c r="S182" s="238"/>
      <c r="T182" s="238"/>
      <c r="U182" s="238"/>
      <c r="V182" s="238"/>
      <c r="W182" s="239"/>
      <c r="Y182" s="14">
        <f>+KintoneからC100エクセル!FM2</f>
        <v>0</v>
      </c>
      <c r="Z182" s="22"/>
      <c r="AE182" s="18" t="str">
        <f t="shared" si="21"/>
        <v/>
      </c>
    </row>
    <row r="183" spans="2:31" ht="14.5" customHeight="1" x14ac:dyDescent="0.55000000000000004">
      <c r="B183" s="40"/>
      <c r="C183" s="40"/>
      <c r="D183" s="40"/>
      <c r="E183" s="41"/>
      <c r="F183" s="41"/>
      <c r="G183" s="41"/>
      <c r="H183" s="41"/>
      <c r="I183" s="41"/>
      <c r="J183" s="41"/>
      <c r="K183" s="41"/>
      <c r="L183" s="41"/>
      <c r="M183" s="38"/>
      <c r="N183" s="38"/>
      <c r="O183" s="38"/>
      <c r="P183" s="38"/>
      <c r="Q183" s="38"/>
      <c r="R183" s="38"/>
      <c r="S183" s="38"/>
      <c r="T183" s="38"/>
      <c r="U183" s="38"/>
      <c r="V183" s="38"/>
      <c r="W183" s="38"/>
      <c r="Y183" s="1"/>
      <c r="Z183" s="22"/>
    </row>
    <row r="184" spans="2:31" ht="16" customHeight="1" x14ac:dyDescent="0.55000000000000004">
      <c r="B184" s="29" t="s">
        <v>261</v>
      </c>
      <c r="C184" s="4"/>
      <c r="D184" s="4"/>
      <c r="E184" s="4"/>
      <c r="F184" s="4"/>
      <c r="G184" s="59"/>
      <c r="H184" s="59"/>
      <c r="I184" s="59"/>
      <c r="J184" s="59"/>
      <c r="K184" s="59"/>
      <c r="L184" s="59"/>
      <c r="M184" s="59"/>
      <c r="N184" s="59"/>
      <c r="O184" s="59"/>
      <c r="P184" s="59"/>
      <c r="Q184" s="59"/>
      <c r="R184" s="59"/>
      <c r="S184" s="59"/>
      <c r="T184" s="59"/>
      <c r="U184" s="59"/>
      <c r="V184" s="59"/>
      <c r="W184" s="59"/>
      <c r="Y184" s="1"/>
      <c r="Z184" s="22"/>
    </row>
    <row r="185" spans="2:31" ht="14.5" customHeight="1" x14ac:dyDescent="0.55000000000000004">
      <c r="B185" s="36" t="s">
        <v>185</v>
      </c>
      <c r="C185" s="36"/>
      <c r="D185" s="36"/>
      <c r="E185" s="36"/>
      <c r="F185" s="36"/>
      <c r="M185" s="194" t="s">
        <v>10</v>
      </c>
      <c r="N185" s="195"/>
      <c r="O185" s="149" t="s">
        <v>156</v>
      </c>
      <c r="P185" s="150"/>
      <c r="Q185" s="151"/>
      <c r="R185" s="46" t="s">
        <v>186</v>
      </c>
      <c r="Y185" s="14">
        <f>+KintoneからC100エクセル!IV2</f>
        <v>0</v>
      </c>
      <c r="Z185" s="22"/>
      <c r="AE185" s="18" t="str">
        <f>IF(O185=0,"",O185)</f>
        <v>無</v>
      </c>
    </row>
    <row r="186" spans="2:31" ht="6" customHeight="1" x14ac:dyDescent="0.55000000000000004">
      <c r="B186" s="60"/>
      <c r="C186" s="60"/>
      <c r="D186" s="60"/>
      <c r="E186" s="60"/>
      <c r="F186" s="60"/>
      <c r="G186" s="61"/>
      <c r="H186" s="61"/>
      <c r="I186" s="61"/>
      <c r="J186" s="61"/>
      <c r="K186" s="61"/>
      <c r="L186" s="61"/>
      <c r="M186" s="61"/>
      <c r="N186" s="62"/>
      <c r="O186" s="63"/>
      <c r="P186" s="63"/>
      <c r="Q186" s="63"/>
      <c r="R186" s="63"/>
      <c r="S186" s="63"/>
      <c r="T186" s="63"/>
      <c r="U186" s="63"/>
      <c r="V186" s="63"/>
      <c r="W186" s="63"/>
      <c r="Y186" s="1"/>
      <c r="Z186" s="22"/>
    </row>
    <row r="187" spans="2:31" ht="15" customHeight="1" x14ac:dyDescent="0.55000000000000004">
      <c r="B187" s="143" t="s">
        <v>20</v>
      </c>
      <c r="C187" s="146" t="s">
        <v>957</v>
      </c>
      <c r="D187" s="147"/>
      <c r="E187" s="147"/>
      <c r="F187" s="147"/>
      <c r="G187" s="147"/>
      <c r="H187" s="147"/>
      <c r="I187" s="147"/>
      <c r="J187" s="147"/>
      <c r="K187" s="147"/>
      <c r="L187" s="147"/>
      <c r="M187" s="147"/>
      <c r="N187" s="147"/>
      <c r="O187" s="147"/>
      <c r="P187" s="147"/>
      <c r="Q187" s="147"/>
      <c r="R187" s="147"/>
      <c r="S187" s="147"/>
      <c r="T187" s="147"/>
      <c r="U187" s="147"/>
      <c r="V187" s="147"/>
      <c r="W187" s="148"/>
      <c r="Y187" s="1"/>
      <c r="Z187" s="22"/>
    </row>
    <row r="188" spans="2:31" ht="15" customHeight="1" x14ac:dyDescent="0.55000000000000004">
      <c r="B188" s="144"/>
      <c r="C188" s="149" t="s">
        <v>155</v>
      </c>
      <c r="D188" s="150"/>
      <c r="E188" s="151"/>
      <c r="F188" s="205" t="s">
        <v>959</v>
      </c>
      <c r="G188" s="206"/>
      <c r="H188" s="206"/>
      <c r="I188" s="206"/>
      <c r="J188" s="206"/>
      <c r="K188" s="206"/>
      <c r="L188" s="206"/>
      <c r="M188" s="206"/>
      <c r="N188" s="206"/>
      <c r="O188" s="206"/>
      <c r="P188" s="206"/>
      <c r="Q188" s="206"/>
      <c r="R188" s="206"/>
      <c r="S188" s="206"/>
      <c r="T188" s="206"/>
      <c r="U188" s="206"/>
      <c r="V188" s="206"/>
      <c r="W188" s="207"/>
      <c r="Y188" s="14">
        <f>+KintoneからC100エクセル!FW2</f>
        <v>0</v>
      </c>
      <c r="Z188" s="22"/>
      <c r="AE188" s="18" t="str">
        <f>IF(C188=0,"",C188)</f>
        <v>有</v>
      </c>
    </row>
    <row r="189" spans="2:31" ht="15" customHeight="1" x14ac:dyDescent="0.55000000000000004">
      <c r="B189" s="145"/>
      <c r="C189" s="167" t="s">
        <v>958</v>
      </c>
      <c r="D189" s="168"/>
      <c r="E189" s="169"/>
      <c r="F189" s="579">
        <v>1234</v>
      </c>
      <c r="G189" s="580"/>
      <c r="H189" s="580"/>
      <c r="I189" s="580"/>
      <c r="J189" s="580"/>
      <c r="K189" s="170"/>
      <c r="L189" s="171"/>
      <c r="M189" s="171"/>
      <c r="N189" s="171"/>
      <c r="O189" s="171"/>
      <c r="P189" s="171"/>
      <c r="Q189" s="171"/>
      <c r="R189" s="171"/>
      <c r="S189" s="171"/>
      <c r="T189" s="171"/>
      <c r="U189" s="171"/>
      <c r="V189" s="171"/>
      <c r="W189" s="172"/>
      <c r="Y189" s="14"/>
      <c r="Z189" s="22"/>
      <c r="AE189" s="18">
        <f>IF(F189=0,"",F189)</f>
        <v>1234</v>
      </c>
    </row>
    <row r="190" spans="2:31" ht="15" customHeight="1" x14ac:dyDescent="0.55000000000000004">
      <c r="B190" s="143" t="s">
        <v>47</v>
      </c>
      <c r="C190" s="146" t="s">
        <v>262</v>
      </c>
      <c r="D190" s="147"/>
      <c r="E190" s="147"/>
      <c r="F190" s="147"/>
      <c r="G190" s="147"/>
      <c r="H190" s="147"/>
      <c r="I190" s="147"/>
      <c r="J190" s="147"/>
      <c r="K190" s="147"/>
      <c r="L190" s="147"/>
      <c r="M190" s="147"/>
      <c r="N190" s="147"/>
      <c r="O190" s="147"/>
      <c r="P190" s="147"/>
      <c r="Q190" s="147"/>
      <c r="R190" s="147"/>
      <c r="S190" s="147"/>
      <c r="T190" s="147"/>
      <c r="U190" s="147"/>
      <c r="V190" s="147"/>
      <c r="W190" s="148"/>
      <c r="Y190" s="1"/>
      <c r="Z190" s="22"/>
    </row>
    <row r="191" spans="2:31" ht="15" customHeight="1" x14ac:dyDescent="0.55000000000000004">
      <c r="B191" s="145"/>
      <c r="C191" s="149" t="s">
        <v>156</v>
      </c>
      <c r="D191" s="150"/>
      <c r="E191" s="151"/>
      <c r="F191" s="202"/>
      <c r="G191" s="203"/>
      <c r="H191" s="203"/>
      <c r="I191" s="203"/>
      <c r="J191" s="203"/>
      <c r="K191" s="203"/>
      <c r="L191" s="203"/>
      <c r="M191" s="203"/>
      <c r="N191" s="203"/>
      <c r="O191" s="203"/>
      <c r="P191" s="203"/>
      <c r="Q191" s="203"/>
      <c r="R191" s="203"/>
      <c r="S191" s="203"/>
      <c r="T191" s="203"/>
      <c r="U191" s="203"/>
      <c r="V191" s="203"/>
      <c r="W191" s="204"/>
      <c r="Y191" s="14">
        <f>+KintoneからC100エクセル!FY2</f>
        <v>0</v>
      </c>
      <c r="Z191" s="22"/>
      <c r="AE191" s="18" t="str">
        <f>IF(C191=0,"",C191)</f>
        <v>無</v>
      </c>
    </row>
    <row r="192" spans="2:31" ht="15" customHeight="1" x14ac:dyDescent="0.55000000000000004">
      <c r="B192" s="143" t="s">
        <v>48</v>
      </c>
      <c r="C192" s="146" t="s">
        <v>263</v>
      </c>
      <c r="D192" s="147"/>
      <c r="E192" s="147"/>
      <c r="F192" s="147"/>
      <c r="G192" s="147"/>
      <c r="H192" s="147"/>
      <c r="I192" s="147"/>
      <c r="J192" s="147"/>
      <c r="K192" s="147"/>
      <c r="L192" s="147"/>
      <c r="M192" s="147"/>
      <c r="N192" s="147"/>
      <c r="O192" s="147"/>
      <c r="P192" s="147"/>
      <c r="Q192" s="147"/>
      <c r="R192" s="147"/>
      <c r="S192" s="147"/>
      <c r="T192" s="147"/>
      <c r="U192" s="147"/>
      <c r="V192" s="147"/>
      <c r="W192" s="148"/>
      <c r="Y192" s="1"/>
      <c r="Z192" s="22"/>
    </row>
    <row r="193" spans="2:34" ht="15" customHeight="1" x14ac:dyDescent="0.55000000000000004">
      <c r="B193" s="144"/>
      <c r="C193" s="149" t="s">
        <v>155</v>
      </c>
      <c r="D193" s="150"/>
      <c r="E193" s="151"/>
      <c r="F193" s="152" t="s">
        <v>264</v>
      </c>
      <c r="G193" s="153"/>
      <c r="H193" s="153"/>
      <c r="I193" s="153"/>
      <c r="J193" s="153"/>
      <c r="K193" s="153"/>
      <c r="L193" s="153"/>
      <c r="M193" s="153"/>
      <c r="N193" s="153"/>
      <c r="O193" s="153"/>
      <c r="P193" s="153"/>
      <c r="Q193" s="153"/>
      <c r="R193" s="153"/>
      <c r="S193" s="153"/>
      <c r="T193" s="153"/>
      <c r="U193" s="153"/>
      <c r="V193" s="153"/>
      <c r="W193" s="154"/>
      <c r="Y193" s="14">
        <f>+KintoneからC100エクセル!GS2</f>
        <v>0</v>
      </c>
      <c r="Z193" s="22"/>
      <c r="AE193" s="18" t="str">
        <f>IF(C193=0,"",C193)</f>
        <v>有</v>
      </c>
    </row>
    <row r="194" spans="2:34" ht="15" customHeight="1" x14ac:dyDescent="0.55000000000000004">
      <c r="B194" s="145"/>
      <c r="C194" s="167" t="s">
        <v>265</v>
      </c>
      <c r="D194" s="168"/>
      <c r="E194" s="169"/>
      <c r="F194" s="579">
        <v>3</v>
      </c>
      <c r="G194" s="580"/>
      <c r="H194" s="581"/>
      <c r="I194" s="170"/>
      <c r="J194" s="171"/>
      <c r="K194" s="171"/>
      <c r="L194" s="171"/>
      <c r="M194" s="171"/>
      <c r="N194" s="171"/>
      <c r="O194" s="171"/>
      <c r="P194" s="171"/>
      <c r="Q194" s="171"/>
      <c r="R194" s="171"/>
      <c r="S194" s="171"/>
      <c r="T194" s="171"/>
      <c r="U194" s="171"/>
      <c r="V194" s="171"/>
      <c r="W194" s="172"/>
      <c r="Y194" s="1"/>
      <c r="Z194" s="26">
        <f>+KintoneからC100エクセル!GT2</f>
        <v>0</v>
      </c>
      <c r="AF194" s="18">
        <f>IF(F194=0,"",F194)</f>
        <v>3</v>
      </c>
    </row>
    <row r="195" spans="2:34" ht="15" customHeight="1" x14ac:dyDescent="0.55000000000000004">
      <c r="B195" s="143" t="s">
        <v>21</v>
      </c>
      <c r="C195" s="146" t="s">
        <v>266</v>
      </c>
      <c r="D195" s="147"/>
      <c r="E195" s="147"/>
      <c r="F195" s="147"/>
      <c r="G195" s="147"/>
      <c r="H195" s="147"/>
      <c r="I195" s="147"/>
      <c r="J195" s="147"/>
      <c r="K195" s="147"/>
      <c r="L195" s="147"/>
      <c r="M195" s="147"/>
      <c r="N195" s="147"/>
      <c r="O195" s="147"/>
      <c r="P195" s="147"/>
      <c r="Q195" s="147"/>
      <c r="R195" s="147"/>
      <c r="S195" s="147"/>
      <c r="T195" s="147"/>
      <c r="U195" s="147"/>
      <c r="V195" s="147"/>
      <c r="W195" s="148"/>
      <c r="Y195" s="1"/>
      <c r="Z195" s="22"/>
    </row>
    <row r="196" spans="2:34" ht="15" customHeight="1" x14ac:dyDescent="0.55000000000000004">
      <c r="B196" s="144"/>
      <c r="C196" s="149" t="s">
        <v>156</v>
      </c>
      <c r="D196" s="150"/>
      <c r="E196" s="151"/>
      <c r="F196" s="152" t="s">
        <v>267</v>
      </c>
      <c r="G196" s="153"/>
      <c r="H196" s="153"/>
      <c r="I196" s="153"/>
      <c r="J196" s="153"/>
      <c r="K196" s="153"/>
      <c r="L196" s="153"/>
      <c r="M196" s="153"/>
      <c r="N196" s="153"/>
      <c r="O196" s="153"/>
      <c r="P196" s="153"/>
      <c r="Q196" s="153"/>
      <c r="R196" s="153"/>
      <c r="S196" s="153"/>
      <c r="T196" s="153"/>
      <c r="U196" s="153"/>
      <c r="V196" s="133"/>
      <c r="W196" s="196"/>
      <c r="Y196" s="14">
        <f>+KintoneからC100エクセル!HC2</f>
        <v>0</v>
      </c>
      <c r="Z196" s="22"/>
      <c r="AA196" s="25" t="s">
        <v>273</v>
      </c>
      <c r="AB196" s="25" t="s">
        <v>952</v>
      </c>
      <c r="AE196" s="18" t="str">
        <f>IF(C196=0,"",C196)</f>
        <v>無</v>
      </c>
    </row>
    <row r="197" spans="2:34" ht="15" customHeight="1" x14ac:dyDescent="0.55000000000000004">
      <c r="B197" s="145"/>
      <c r="C197" s="155" t="s">
        <v>268</v>
      </c>
      <c r="D197" s="156"/>
      <c r="E197" s="156"/>
      <c r="F197" s="156"/>
      <c r="G197" s="157"/>
      <c r="H197" s="554"/>
      <c r="I197" s="555"/>
      <c r="J197" s="199" t="s">
        <v>269</v>
      </c>
      <c r="K197" s="200"/>
      <c r="L197" s="200"/>
      <c r="M197" s="200"/>
      <c r="N197" s="201"/>
      <c r="O197" s="554"/>
      <c r="P197" s="555"/>
      <c r="Q197" s="199" t="s">
        <v>270</v>
      </c>
      <c r="R197" s="200"/>
      <c r="S197" s="200"/>
      <c r="T197" s="200"/>
      <c r="U197" s="200"/>
      <c r="V197" s="554"/>
      <c r="W197" s="555"/>
      <c r="Y197" s="1"/>
      <c r="Z197" s="26">
        <f>+KintoneからC100エクセル!HD2</f>
        <v>0</v>
      </c>
      <c r="AA197" s="14">
        <f>+KintoneからC100エクセル!HE2</f>
        <v>0</v>
      </c>
      <c r="AB197" s="14">
        <f>+KintoneからC100エクセル!HF2</f>
        <v>0</v>
      </c>
      <c r="AF197" s="18" t="str">
        <f>IF(H197=0,"",H197)</f>
        <v/>
      </c>
      <c r="AG197" s="18" t="str">
        <f>IF(O197=0,"",O197)</f>
        <v/>
      </c>
      <c r="AH197" s="18" t="str">
        <f>IF(V197=0,"",V197)</f>
        <v/>
      </c>
    </row>
    <row r="198" spans="2:34" ht="15" customHeight="1" x14ac:dyDescent="0.55000000000000004">
      <c r="B198" s="143" t="s">
        <v>49</v>
      </c>
      <c r="C198" s="146" t="s">
        <v>953</v>
      </c>
      <c r="D198" s="147"/>
      <c r="E198" s="147"/>
      <c r="F198" s="147"/>
      <c r="G198" s="147"/>
      <c r="H198" s="147"/>
      <c r="I198" s="147"/>
      <c r="J198" s="147"/>
      <c r="K198" s="147"/>
      <c r="L198" s="147"/>
      <c r="M198" s="147"/>
      <c r="N198" s="147"/>
      <c r="O198" s="147"/>
      <c r="P198" s="147"/>
      <c r="Q198" s="147"/>
      <c r="R198" s="147"/>
      <c r="S198" s="147"/>
      <c r="T198" s="147"/>
      <c r="U198" s="147"/>
      <c r="V198" s="147"/>
      <c r="W198" s="148"/>
      <c r="Y198" s="1"/>
      <c r="Z198" s="22"/>
    </row>
    <row r="199" spans="2:34" ht="15" customHeight="1" x14ac:dyDescent="0.55000000000000004">
      <c r="B199" s="144"/>
      <c r="C199" s="149" t="s">
        <v>273</v>
      </c>
      <c r="D199" s="150"/>
      <c r="E199" s="151"/>
      <c r="F199" s="152" t="s">
        <v>271</v>
      </c>
      <c r="G199" s="153"/>
      <c r="H199" s="153"/>
      <c r="I199" s="153"/>
      <c r="J199" s="153"/>
      <c r="K199" s="153"/>
      <c r="L199" s="153"/>
      <c r="M199" s="153"/>
      <c r="N199" s="153"/>
      <c r="O199" s="153"/>
      <c r="P199" s="153"/>
      <c r="Q199" s="153"/>
      <c r="R199" s="153"/>
      <c r="S199" s="153"/>
      <c r="T199" s="153"/>
      <c r="U199" s="153"/>
      <c r="V199" s="153"/>
      <c r="W199" s="154"/>
      <c r="Y199" s="14">
        <f>+KintoneからC100エクセル!FX2</f>
        <v>0</v>
      </c>
      <c r="Z199" s="22"/>
      <c r="AE199" s="18" t="str">
        <f>IF(C199=0,"",C199)</f>
        <v>全要件</v>
      </c>
    </row>
    <row r="200" spans="2:34" ht="15" customHeight="1" x14ac:dyDescent="0.55000000000000004">
      <c r="B200" s="145"/>
      <c r="C200" s="155" t="s">
        <v>272</v>
      </c>
      <c r="D200" s="156"/>
      <c r="E200" s="156"/>
      <c r="F200" s="559" t="str">
        <f>IF(Z200=0,"",Z200)</f>
        <v/>
      </c>
      <c r="G200" s="552"/>
      <c r="H200" s="552"/>
      <c r="I200" s="552"/>
      <c r="J200" s="552"/>
      <c r="K200" s="552"/>
      <c r="L200" s="552"/>
      <c r="M200" s="552"/>
      <c r="N200" s="552"/>
      <c r="O200" s="552"/>
      <c r="P200" s="552"/>
      <c r="Q200" s="552"/>
      <c r="R200" s="552"/>
      <c r="S200" s="552"/>
      <c r="T200" s="552"/>
      <c r="U200" s="552"/>
      <c r="V200" s="552"/>
      <c r="W200" s="553"/>
      <c r="Y200" s="1"/>
      <c r="Z200" s="26">
        <f>+KintoneからC100エクセル!IW2</f>
        <v>0</v>
      </c>
      <c r="AF200" s="18" t="str">
        <f>IF(F200=0,"",F200)</f>
        <v/>
      </c>
    </row>
    <row r="201" spans="2:34" ht="14.5" customHeight="1" x14ac:dyDescent="0.55000000000000004">
      <c r="B201" s="53"/>
      <c r="C201" s="54"/>
      <c r="D201" s="54"/>
      <c r="E201" s="54"/>
      <c r="F201" s="52"/>
      <c r="G201" s="52"/>
      <c r="H201" s="52"/>
      <c r="I201" s="52"/>
      <c r="J201" s="52"/>
      <c r="K201" s="52"/>
      <c r="L201" s="52"/>
      <c r="M201" s="52"/>
      <c r="N201" s="52"/>
      <c r="O201" s="52"/>
      <c r="P201" s="52"/>
      <c r="Q201" s="52"/>
      <c r="R201" s="52"/>
      <c r="S201" s="52"/>
      <c r="T201" s="52"/>
      <c r="U201" s="52"/>
      <c r="V201" s="52"/>
      <c r="W201" s="52"/>
      <c r="Y201" s="1"/>
      <c r="Z201" s="22"/>
    </row>
    <row r="202" spans="2:34" ht="16" customHeight="1" x14ac:dyDescent="0.55000000000000004">
      <c r="B202" s="29" t="s">
        <v>274</v>
      </c>
      <c r="C202" s="4"/>
      <c r="D202" s="4"/>
      <c r="E202" s="4"/>
      <c r="F202" s="4"/>
      <c r="G202" s="59"/>
      <c r="H202" s="59"/>
      <c r="I202" s="59"/>
      <c r="J202" s="59"/>
      <c r="K202" s="59"/>
      <c r="L202" s="59"/>
      <c r="M202" s="59"/>
      <c r="N202" s="59"/>
      <c r="O202" s="59"/>
      <c r="P202" s="59"/>
      <c r="Q202" s="59"/>
      <c r="R202" s="59"/>
      <c r="S202" s="59"/>
      <c r="T202" s="59"/>
      <c r="U202" s="59"/>
      <c r="V202" s="59"/>
      <c r="W202" s="59"/>
      <c r="Y202" s="1"/>
      <c r="Z202" s="22"/>
    </row>
    <row r="203" spans="2:34" ht="14.5" customHeight="1" x14ac:dyDescent="0.55000000000000004">
      <c r="B203" s="36" t="s">
        <v>185</v>
      </c>
      <c r="C203" s="36"/>
      <c r="D203" s="36"/>
      <c r="E203" s="36"/>
      <c r="F203" s="36"/>
      <c r="M203" s="194" t="s">
        <v>10</v>
      </c>
      <c r="N203" s="195"/>
      <c r="O203" s="149" t="s">
        <v>156</v>
      </c>
      <c r="P203" s="150"/>
      <c r="Q203" s="151"/>
      <c r="R203" s="46" t="s">
        <v>186</v>
      </c>
      <c r="Y203" s="14">
        <f>+KintoneからC100エクセル!IX2</f>
        <v>0</v>
      </c>
      <c r="Z203" s="22"/>
      <c r="AE203" s="18" t="str">
        <f>IF(O203=0,"",O203)</f>
        <v>無</v>
      </c>
    </row>
    <row r="204" spans="2:34" ht="6" customHeight="1" x14ac:dyDescent="0.55000000000000004">
      <c r="B204" s="4"/>
      <c r="C204" s="4"/>
      <c r="D204" s="4"/>
      <c r="Y204" s="1"/>
      <c r="Z204" s="22"/>
    </row>
    <row r="205" spans="2:34" ht="15" customHeight="1" x14ac:dyDescent="0.55000000000000004">
      <c r="B205" s="143" t="s">
        <v>275</v>
      </c>
      <c r="C205" s="146" t="s">
        <v>276</v>
      </c>
      <c r="D205" s="147"/>
      <c r="E205" s="147"/>
      <c r="F205" s="147"/>
      <c r="G205" s="147"/>
      <c r="H205" s="147"/>
      <c r="I205" s="147"/>
      <c r="J205" s="147"/>
      <c r="K205" s="147"/>
      <c r="L205" s="147"/>
      <c r="M205" s="147"/>
      <c r="N205" s="147"/>
      <c r="O205" s="147"/>
      <c r="P205" s="147"/>
      <c r="Q205" s="147"/>
      <c r="R205" s="147"/>
      <c r="S205" s="147"/>
      <c r="T205" s="147"/>
      <c r="U205" s="147"/>
      <c r="V205" s="147"/>
      <c r="W205" s="148"/>
      <c r="X205" s="11"/>
      <c r="Y205" s="83"/>
      <c r="Z205" s="84"/>
      <c r="AA205" s="84"/>
      <c r="AB205" s="83"/>
      <c r="AC205" s="83"/>
      <c r="AD205" s="83"/>
      <c r="AE205" s="85"/>
      <c r="AF205" s="85"/>
      <c r="AG205" s="85"/>
    </row>
    <row r="206" spans="2:34" ht="15" customHeight="1" x14ac:dyDescent="0.55000000000000004">
      <c r="B206" s="144"/>
      <c r="C206" s="173" t="s">
        <v>17</v>
      </c>
      <c r="D206" s="174"/>
      <c r="E206" s="174"/>
      <c r="F206" s="582" t="s">
        <v>982</v>
      </c>
      <c r="G206" s="583"/>
      <c r="H206" s="583"/>
      <c r="I206" s="583"/>
      <c r="J206" s="583"/>
      <c r="K206" s="584"/>
      <c r="L206" s="173" t="s">
        <v>277</v>
      </c>
      <c r="M206" s="174"/>
      <c r="N206" s="178"/>
      <c r="O206" s="585">
        <v>0.39583333333333331</v>
      </c>
      <c r="P206" s="586"/>
      <c r="Q206" s="587"/>
      <c r="R206" s="173" t="s">
        <v>278</v>
      </c>
      <c r="S206" s="174"/>
      <c r="T206" s="178"/>
      <c r="U206" s="588" t="s">
        <v>984</v>
      </c>
      <c r="V206" s="589"/>
      <c r="W206" s="590"/>
      <c r="X206" s="11"/>
      <c r="Y206" s="44">
        <f>+KintoneからC100エクセル!X2</f>
        <v>0</v>
      </c>
      <c r="Z206" s="86">
        <f>+KintoneからC100エクセル!Z2</f>
        <v>0</v>
      </c>
      <c r="AA206" s="86">
        <f>+KintoneからC100エクセル!AA2</f>
        <v>0</v>
      </c>
      <c r="AB206" s="67"/>
      <c r="AC206" s="67"/>
      <c r="AD206" s="67"/>
      <c r="AE206" s="20" t="str">
        <f>IF(F206=0,"",F206)</f>
        <v>通常勤務</v>
      </c>
      <c r="AF206" s="20">
        <f>IF(O206=0,"",O206)</f>
        <v>0.39583333333333331</v>
      </c>
      <c r="AG206" s="20" t="str">
        <f>IF(U206=0,"",U206)</f>
        <v>12:00-13:00</v>
      </c>
      <c r="AH206" s="67"/>
    </row>
    <row r="207" spans="2:34" ht="15" customHeight="1" x14ac:dyDescent="0.55000000000000004">
      <c r="B207" s="145"/>
      <c r="C207" s="170" t="s">
        <v>18</v>
      </c>
      <c r="D207" s="171"/>
      <c r="E207" s="171"/>
      <c r="F207" s="591" t="s">
        <v>983</v>
      </c>
      <c r="G207" s="592"/>
      <c r="H207" s="592"/>
      <c r="I207" s="592"/>
      <c r="J207" s="592"/>
      <c r="K207" s="593"/>
      <c r="L207" s="170" t="s">
        <v>19</v>
      </c>
      <c r="M207" s="171"/>
      <c r="N207" s="172"/>
      <c r="O207" s="594">
        <v>0.75</v>
      </c>
      <c r="P207" s="595"/>
      <c r="Q207" s="596"/>
      <c r="R207" s="170"/>
      <c r="S207" s="171"/>
      <c r="T207" s="171"/>
      <c r="U207" s="171"/>
      <c r="V207" s="171"/>
      <c r="W207" s="172"/>
      <c r="Y207" s="44">
        <f>+KintoneからC100エクセル!Y2</f>
        <v>0</v>
      </c>
      <c r="Z207" s="87">
        <f>+KintoneからC100エクセル!AI2</f>
        <v>0</v>
      </c>
      <c r="AA207" s="88"/>
      <c r="AB207" s="67"/>
      <c r="AC207" s="67"/>
      <c r="AD207" s="67"/>
      <c r="AE207" s="20" t="str">
        <f>IF(F207=0,"",F207)</f>
        <v>土・日・祝日</v>
      </c>
      <c r="AF207" s="20">
        <f>IF(O207=0,"",O207)</f>
        <v>0.75</v>
      </c>
      <c r="AG207" s="67"/>
      <c r="AH207" s="67"/>
    </row>
    <row r="208" spans="2:34" ht="15" customHeight="1" x14ac:dyDescent="0.55000000000000004">
      <c r="B208" s="143" t="s">
        <v>279</v>
      </c>
      <c r="C208" s="146" t="s">
        <v>280</v>
      </c>
      <c r="D208" s="147"/>
      <c r="E208" s="147"/>
      <c r="F208" s="147"/>
      <c r="G208" s="147"/>
      <c r="H208" s="147"/>
      <c r="I208" s="147"/>
      <c r="J208" s="147"/>
      <c r="K208" s="147"/>
      <c r="L208" s="147"/>
      <c r="M208" s="147"/>
      <c r="N208" s="147"/>
      <c r="O208" s="147"/>
      <c r="P208" s="147"/>
      <c r="Q208" s="147"/>
      <c r="R208" s="147"/>
      <c r="S208" s="147"/>
      <c r="T208" s="147"/>
      <c r="U208" s="147"/>
      <c r="V208" s="147"/>
      <c r="W208" s="148"/>
      <c r="Y208" s="67"/>
      <c r="Z208" s="88"/>
      <c r="AA208" s="88"/>
      <c r="AB208" s="67"/>
      <c r="AC208" s="67"/>
      <c r="AD208" s="67"/>
      <c r="AE208" s="67"/>
      <c r="AF208" s="67"/>
      <c r="AG208" s="67"/>
      <c r="AH208" s="67"/>
    </row>
    <row r="209" spans="2:34" ht="15" customHeight="1" x14ac:dyDescent="0.55000000000000004">
      <c r="B209" s="144"/>
      <c r="C209" s="149" t="s">
        <v>155</v>
      </c>
      <c r="D209" s="150"/>
      <c r="E209" s="151"/>
      <c r="F209" s="152" t="s">
        <v>281</v>
      </c>
      <c r="G209" s="153"/>
      <c r="H209" s="153"/>
      <c r="I209" s="153"/>
      <c r="J209" s="153"/>
      <c r="K209" s="153"/>
      <c r="L209" s="153"/>
      <c r="M209" s="153"/>
      <c r="N209" s="153"/>
      <c r="O209" s="153"/>
      <c r="P209" s="153"/>
      <c r="Q209" s="153"/>
      <c r="R209" s="153"/>
      <c r="S209" s="153"/>
      <c r="T209" s="153"/>
      <c r="U209" s="153"/>
      <c r="V209" s="153"/>
      <c r="W209" s="154"/>
      <c r="Y209" s="44">
        <f>+KintoneからC100エクセル!HJ2</f>
        <v>0</v>
      </c>
      <c r="Z209" s="88"/>
      <c r="AA209" s="88"/>
      <c r="AB209" s="67"/>
      <c r="AC209" s="67"/>
      <c r="AD209" s="67"/>
      <c r="AE209" s="20" t="str">
        <f>IF(C209=0,"",C209)</f>
        <v>有</v>
      </c>
      <c r="AF209" s="67"/>
      <c r="AG209" s="67"/>
      <c r="AH209" s="67"/>
    </row>
    <row r="210" spans="2:34" ht="15" customHeight="1" x14ac:dyDescent="0.55000000000000004">
      <c r="B210" s="145"/>
      <c r="C210" s="167" t="s">
        <v>282</v>
      </c>
      <c r="D210" s="168"/>
      <c r="E210" s="169"/>
      <c r="F210" s="559" t="s">
        <v>985</v>
      </c>
      <c r="G210" s="552"/>
      <c r="H210" s="552"/>
      <c r="I210" s="552"/>
      <c r="J210" s="552"/>
      <c r="K210" s="552"/>
      <c r="L210" s="552"/>
      <c r="M210" s="553"/>
      <c r="N210" s="170"/>
      <c r="O210" s="171"/>
      <c r="P210" s="171"/>
      <c r="Q210" s="171"/>
      <c r="R210" s="171"/>
      <c r="S210" s="171"/>
      <c r="T210" s="171"/>
      <c r="U210" s="171"/>
      <c r="V210" s="171"/>
      <c r="W210" s="172"/>
      <c r="Y210" s="67"/>
      <c r="Z210" s="87">
        <f>+KintoneからC100エクセル!HK2</f>
        <v>0</v>
      </c>
      <c r="AA210" s="88"/>
      <c r="AB210" s="67"/>
      <c r="AC210" s="67"/>
      <c r="AD210" s="67"/>
      <c r="AE210" s="67"/>
      <c r="AF210" s="20" t="str">
        <f>IF(F210=0,"",F210)</f>
        <v>ICMSソリューションズ株式会社</v>
      </c>
      <c r="AG210" s="67"/>
      <c r="AH210" s="67"/>
    </row>
    <row r="211" spans="2:34" ht="15" customHeight="1" x14ac:dyDescent="0.55000000000000004">
      <c r="B211" s="143" t="s">
        <v>283</v>
      </c>
      <c r="C211" s="146" t="s">
        <v>284</v>
      </c>
      <c r="D211" s="147"/>
      <c r="E211" s="147"/>
      <c r="F211" s="147"/>
      <c r="G211" s="147"/>
      <c r="H211" s="147"/>
      <c r="I211" s="147"/>
      <c r="J211" s="147"/>
      <c r="K211" s="147"/>
      <c r="L211" s="147"/>
      <c r="M211" s="147"/>
      <c r="N211" s="147"/>
      <c r="O211" s="147"/>
      <c r="P211" s="147"/>
      <c r="Q211" s="147"/>
      <c r="R211" s="147"/>
      <c r="S211" s="147"/>
      <c r="T211" s="147"/>
      <c r="U211" s="147"/>
      <c r="V211" s="147"/>
      <c r="W211" s="148"/>
      <c r="Y211" s="67"/>
      <c r="Z211" s="67"/>
      <c r="AA211" s="88"/>
      <c r="AB211" s="67"/>
      <c r="AC211" s="67"/>
      <c r="AD211" s="67"/>
      <c r="AE211" s="67"/>
      <c r="AF211" s="67"/>
      <c r="AG211" s="67"/>
      <c r="AH211" s="67"/>
    </row>
    <row r="212" spans="2:34" ht="15" customHeight="1" x14ac:dyDescent="0.55000000000000004">
      <c r="B212" s="144"/>
      <c r="C212" s="149" t="s">
        <v>155</v>
      </c>
      <c r="D212" s="150"/>
      <c r="E212" s="151"/>
      <c r="F212" s="152" t="s">
        <v>285</v>
      </c>
      <c r="G212" s="153"/>
      <c r="H212" s="153"/>
      <c r="I212" s="153"/>
      <c r="J212" s="153"/>
      <c r="K212" s="153"/>
      <c r="L212" s="153"/>
      <c r="M212" s="153"/>
      <c r="N212" s="153"/>
      <c r="O212" s="153"/>
      <c r="P212" s="153"/>
      <c r="Q212" s="153"/>
      <c r="R212" s="153"/>
      <c r="S212" s="153"/>
      <c r="T212" s="153"/>
      <c r="U212" s="153"/>
      <c r="V212" s="153"/>
      <c r="W212" s="154"/>
      <c r="Y212" s="44">
        <f>+KintoneからC100エクセル!FR2</f>
        <v>0</v>
      </c>
      <c r="Z212" s="67"/>
      <c r="AA212" s="88"/>
      <c r="AB212" s="67"/>
      <c r="AC212" s="67"/>
      <c r="AD212" s="67"/>
      <c r="AE212" s="20" t="str">
        <f>IF(C212=0,"",C212)</f>
        <v>有</v>
      </c>
      <c r="AF212" s="67"/>
      <c r="AG212" s="67"/>
      <c r="AH212" s="67"/>
    </row>
    <row r="213" spans="2:34" ht="15" customHeight="1" x14ac:dyDescent="0.55000000000000004">
      <c r="B213" s="145"/>
      <c r="C213" s="155" t="s">
        <v>212</v>
      </c>
      <c r="D213" s="156"/>
      <c r="E213" s="157"/>
      <c r="F213" s="559" t="s">
        <v>158</v>
      </c>
      <c r="G213" s="552"/>
      <c r="H213" s="552"/>
      <c r="I213" s="552"/>
      <c r="J213" s="552"/>
      <c r="K213" s="552"/>
      <c r="L213" s="552"/>
      <c r="M213" s="552"/>
      <c r="N213" s="552"/>
      <c r="O213" s="552"/>
      <c r="P213" s="552"/>
      <c r="Q213" s="552"/>
      <c r="R213" s="552"/>
      <c r="S213" s="552"/>
      <c r="T213" s="552"/>
      <c r="U213" s="552"/>
      <c r="V213" s="552"/>
      <c r="W213" s="553"/>
      <c r="Y213" s="67"/>
      <c r="Z213" s="44">
        <f>+KintoneからC100エクセル!AB2</f>
        <v>0</v>
      </c>
      <c r="AA213" s="88"/>
      <c r="AB213" s="67"/>
      <c r="AC213" s="67"/>
      <c r="AD213" s="67"/>
      <c r="AE213" s="67"/>
      <c r="AF213" s="20" t="str">
        <f>IF(F213=0,"",F213)</f>
        <v>英語</v>
      </c>
      <c r="AG213" s="67"/>
      <c r="AH213" s="67"/>
    </row>
    <row r="214" spans="2:34" ht="15" customHeight="1" x14ac:dyDescent="0.55000000000000004">
      <c r="B214" s="143" t="s">
        <v>286</v>
      </c>
      <c r="C214" s="146" t="s">
        <v>287</v>
      </c>
      <c r="D214" s="147"/>
      <c r="E214" s="147"/>
      <c r="F214" s="147"/>
      <c r="G214" s="147"/>
      <c r="H214" s="147"/>
      <c r="I214" s="147"/>
      <c r="J214" s="147"/>
      <c r="K214" s="147"/>
      <c r="L214" s="147"/>
      <c r="M214" s="147"/>
      <c r="N214" s="147"/>
      <c r="O214" s="147"/>
      <c r="P214" s="147"/>
      <c r="Q214" s="147"/>
      <c r="R214" s="147"/>
      <c r="S214" s="147"/>
      <c r="T214" s="147"/>
      <c r="U214" s="147"/>
      <c r="V214" s="147"/>
      <c r="W214" s="148"/>
      <c r="Y214" s="67"/>
      <c r="Z214" s="67"/>
      <c r="AA214" s="67"/>
      <c r="AB214" s="67"/>
      <c r="AC214" s="67"/>
      <c r="AD214" s="67"/>
      <c r="AE214" s="67"/>
      <c r="AF214" s="67"/>
      <c r="AG214" s="67"/>
      <c r="AH214" s="67"/>
    </row>
    <row r="215" spans="2:34" ht="15" customHeight="1" x14ac:dyDescent="0.55000000000000004">
      <c r="B215" s="145"/>
      <c r="C215" s="149" t="s">
        <v>156</v>
      </c>
      <c r="D215" s="150"/>
      <c r="E215" s="151"/>
      <c r="F215" s="161" t="s">
        <v>288</v>
      </c>
      <c r="G215" s="162"/>
      <c r="H215" s="162"/>
      <c r="I215" s="162"/>
      <c r="J215" s="162"/>
      <c r="K215" s="162"/>
      <c r="L215" s="162"/>
      <c r="M215" s="162"/>
      <c r="N215" s="162"/>
      <c r="O215" s="162"/>
      <c r="P215" s="162"/>
      <c r="Q215" s="162"/>
      <c r="R215" s="162"/>
      <c r="S215" s="162"/>
      <c r="T215" s="162"/>
      <c r="U215" s="162"/>
      <c r="V215" s="162"/>
      <c r="W215" s="163"/>
      <c r="Y215" s="44">
        <f>+KintoneからC100エクセル!FS2</f>
        <v>0</v>
      </c>
      <c r="Z215" s="67"/>
      <c r="AA215" s="67"/>
      <c r="AB215" s="67"/>
      <c r="AC215" s="67"/>
      <c r="AD215" s="67"/>
      <c r="AE215" s="20" t="str">
        <f>IF(C215=0,"",C215)</f>
        <v>無</v>
      </c>
      <c r="AF215" s="67"/>
      <c r="AG215" s="67"/>
      <c r="AH215" s="67"/>
    </row>
    <row r="216" spans="2:34" ht="15" customHeight="1" x14ac:dyDescent="0.55000000000000004">
      <c r="B216" s="143" t="s">
        <v>289</v>
      </c>
      <c r="C216" s="146" t="s">
        <v>290</v>
      </c>
      <c r="D216" s="147"/>
      <c r="E216" s="147"/>
      <c r="F216" s="147"/>
      <c r="G216" s="147"/>
      <c r="H216" s="147"/>
      <c r="I216" s="147"/>
      <c r="J216" s="147"/>
      <c r="K216" s="147"/>
      <c r="L216" s="147"/>
      <c r="M216" s="147"/>
      <c r="N216" s="147"/>
      <c r="O216" s="147"/>
      <c r="P216" s="147"/>
      <c r="Q216" s="147"/>
      <c r="R216" s="147"/>
      <c r="S216" s="147"/>
      <c r="T216" s="147"/>
      <c r="U216" s="147"/>
      <c r="V216" s="147"/>
      <c r="W216" s="148"/>
      <c r="Y216" s="67"/>
      <c r="Z216" s="67"/>
      <c r="AA216" s="67"/>
      <c r="AB216" s="67"/>
      <c r="AC216" s="67"/>
      <c r="AD216" s="67"/>
      <c r="AE216" s="67"/>
      <c r="AF216" s="67"/>
      <c r="AG216" s="67"/>
      <c r="AH216" s="67"/>
    </row>
    <row r="217" spans="2:34" ht="15" customHeight="1" x14ac:dyDescent="0.55000000000000004">
      <c r="B217" s="145"/>
      <c r="C217" s="149" t="s">
        <v>156</v>
      </c>
      <c r="D217" s="150"/>
      <c r="E217" s="151"/>
      <c r="F217" s="164"/>
      <c r="G217" s="165"/>
      <c r="H217" s="165"/>
      <c r="I217" s="165"/>
      <c r="J217" s="165"/>
      <c r="K217" s="165"/>
      <c r="L217" s="165"/>
      <c r="M217" s="165"/>
      <c r="N217" s="165"/>
      <c r="O217" s="165"/>
      <c r="P217" s="165"/>
      <c r="Q217" s="165"/>
      <c r="R217" s="165"/>
      <c r="S217" s="165"/>
      <c r="T217" s="165"/>
      <c r="U217" s="165"/>
      <c r="V217" s="165"/>
      <c r="W217" s="166"/>
      <c r="Y217" s="44">
        <f>+KintoneからC100エクセル!FT2</f>
        <v>0</v>
      </c>
      <c r="Z217" s="67"/>
      <c r="AA217" s="67"/>
      <c r="AB217" s="67"/>
      <c r="AC217" s="67"/>
      <c r="AD217" s="67"/>
      <c r="AE217" s="20" t="str">
        <f>IF(C217=0,"",C217)</f>
        <v>無</v>
      </c>
      <c r="AF217" s="67"/>
      <c r="AG217" s="67"/>
      <c r="AH217" s="67"/>
    </row>
    <row r="218" spans="2:34" ht="15" customHeight="1" x14ac:dyDescent="0.55000000000000004">
      <c r="B218" s="143" t="s">
        <v>291</v>
      </c>
      <c r="C218" s="146" t="s">
        <v>292</v>
      </c>
      <c r="D218" s="147"/>
      <c r="E218" s="147"/>
      <c r="F218" s="147"/>
      <c r="G218" s="147"/>
      <c r="H218" s="147"/>
      <c r="I218" s="147"/>
      <c r="J218" s="147"/>
      <c r="K218" s="147"/>
      <c r="L218" s="147"/>
      <c r="M218" s="147"/>
      <c r="N218" s="147"/>
      <c r="O218" s="147"/>
      <c r="P218" s="147"/>
      <c r="Q218" s="147"/>
      <c r="R218" s="147"/>
      <c r="S218" s="147"/>
      <c r="T218" s="147"/>
      <c r="U218" s="147"/>
      <c r="V218" s="147"/>
      <c r="W218" s="148"/>
      <c r="Y218" s="67"/>
      <c r="Z218" s="67"/>
      <c r="AA218" s="67"/>
      <c r="AB218" s="67"/>
      <c r="AC218" s="67"/>
      <c r="AD218" s="67"/>
      <c r="AE218" s="67"/>
      <c r="AF218" s="67"/>
      <c r="AG218" s="67"/>
      <c r="AH218" s="67"/>
    </row>
    <row r="219" spans="2:34" ht="15" customHeight="1" x14ac:dyDescent="0.55000000000000004">
      <c r="B219" s="144"/>
      <c r="C219" s="149" t="s">
        <v>155</v>
      </c>
      <c r="D219" s="150"/>
      <c r="E219" s="151"/>
      <c r="F219" s="152" t="s">
        <v>293</v>
      </c>
      <c r="G219" s="153"/>
      <c r="H219" s="153"/>
      <c r="I219" s="153"/>
      <c r="J219" s="153"/>
      <c r="K219" s="153"/>
      <c r="L219" s="153"/>
      <c r="M219" s="153"/>
      <c r="N219" s="153"/>
      <c r="O219" s="153"/>
      <c r="P219" s="153"/>
      <c r="Q219" s="153"/>
      <c r="R219" s="153"/>
      <c r="S219" s="153"/>
      <c r="T219" s="153"/>
      <c r="U219" s="153"/>
      <c r="V219" s="153"/>
      <c r="W219" s="154"/>
      <c r="Y219" s="44">
        <f>+KintoneからC100エクセル!FU2</f>
        <v>0</v>
      </c>
      <c r="Z219" s="67"/>
      <c r="AA219" s="67"/>
      <c r="AB219" s="67"/>
      <c r="AC219" s="67"/>
      <c r="AD219" s="67"/>
      <c r="AE219" s="20" t="str">
        <f>IF(C219=0,"",C219)</f>
        <v>有</v>
      </c>
      <c r="AF219" s="67"/>
      <c r="AG219" s="67"/>
      <c r="AH219" s="67"/>
    </row>
    <row r="220" spans="2:34" ht="15" customHeight="1" x14ac:dyDescent="0.55000000000000004">
      <c r="B220" s="145"/>
      <c r="C220" s="155" t="s">
        <v>212</v>
      </c>
      <c r="D220" s="156"/>
      <c r="E220" s="157"/>
      <c r="F220" s="559" t="s">
        <v>986</v>
      </c>
      <c r="G220" s="552"/>
      <c r="H220" s="552"/>
      <c r="I220" s="552"/>
      <c r="J220" s="552"/>
      <c r="K220" s="552"/>
      <c r="L220" s="552"/>
      <c r="M220" s="552"/>
      <c r="N220" s="552"/>
      <c r="O220" s="552"/>
      <c r="P220" s="552"/>
      <c r="Q220" s="552"/>
      <c r="R220" s="552"/>
      <c r="S220" s="552"/>
      <c r="T220" s="552"/>
      <c r="U220" s="552"/>
      <c r="V220" s="552"/>
      <c r="W220" s="553"/>
      <c r="X220" s="6"/>
      <c r="Y220" s="67"/>
      <c r="Z220" s="44">
        <f>+KintoneからC100エクセル!AP2</f>
        <v>0</v>
      </c>
      <c r="AA220" s="67"/>
      <c r="AB220" s="67"/>
      <c r="AC220" s="67"/>
      <c r="AD220" s="67"/>
      <c r="AE220" s="67"/>
      <c r="AF220" s="20" t="str">
        <f>IF(F220=0,"",F220)</f>
        <v>データセンタは事前申請有。</v>
      </c>
      <c r="AG220" s="67"/>
      <c r="AH220" s="67"/>
    </row>
    <row r="221" spans="2:34" ht="14.5" customHeight="1" x14ac:dyDescent="0.55000000000000004">
      <c r="B221" s="53"/>
      <c r="C221" s="54"/>
      <c r="D221" s="54"/>
      <c r="E221" s="54"/>
      <c r="F221" s="52"/>
      <c r="G221" s="52"/>
      <c r="H221" s="52"/>
      <c r="I221" s="52"/>
      <c r="J221" s="52"/>
      <c r="K221" s="52"/>
      <c r="L221" s="52"/>
      <c r="M221" s="52"/>
      <c r="N221" s="52"/>
      <c r="O221" s="52"/>
      <c r="P221" s="52"/>
      <c r="Q221" s="52"/>
      <c r="R221" s="52"/>
      <c r="S221" s="52"/>
      <c r="T221" s="52"/>
      <c r="U221" s="52"/>
      <c r="V221" s="52"/>
      <c r="W221" s="52"/>
      <c r="X221" s="6"/>
      <c r="Y221" s="83"/>
      <c r="Z221" s="83"/>
      <c r="AA221" s="83"/>
      <c r="AB221" s="83"/>
      <c r="AC221" s="83"/>
      <c r="AD221" s="83"/>
      <c r="AE221" s="83"/>
      <c r="AF221" s="83"/>
      <c r="AG221" s="83"/>
    </row>
    <row r="222" spans="2:34" ht="16" customHeight="1" x14ac:dyDescent="0.55000000000000004">
      <c r="B222" s="29" t="s">
        <v>294</v>
      </c>
      <c r="C222" s="4"/>
      <c r="D222" s="4"/>
      <c r="E222" s="4"/>
      <c r="F222" s="4"/>
      <c r="G222" s="61"/>
      <c r="H222" s="61"/>
      <c r="I222" s="61"/>
      <c r="J222" s="61"/>
      <c r="K222" s="61"/>
      <c r="L222" s="61"/>
    </row>
    <row r="223" spans="2:34" ht="14.5" customHeight="1" x14ac:dyDescent="0.55000000000000004">
      <c r="B223" s="64" t="s">
        <v>295</v>
      </c>
      <c r="C223" s="65"/>
      <c r="D223" s="65"/>
      <c r="E223" s="65"/>
      <c r="F223" s="65"/>
      <c r="G223" s="61"/>
      <c r="H223" s="61"/>
      <c r="I223" s="61"/>
      <c r="J223" s="61"/>
      <c r="K223" s="61"/>
      <c r="L223" s="61"/>
      <c r="M223" s="61"/>
      <c r="N223" s="61"/>
      <c r="O223" s="61"/>
      <c r="P223" s="61"/>
      <c r="Q223" s="61"/>
      <c r="R223" s="61"/>
      <c r="S223" s="61"/>
      <c r="T223" s="61"/>
      <c r="U223" s="61"/>
      <c r="V223" s="61"/>
      <c r="W223" s="61"/>
    </row>
    <row r="224" spans="2:34" ht="14.5" customHeight="1" x14ac:dyDescent="0.55000000000000004">
      <c r="B224" s="64" t="s">
        <v>296</v>
      </c>
      <c r="C224" s="65"/>
      <c r="D224" s="65"/>
      <c r="E224" s="65"/>
      <c r="F224" s="65"/>
      <c r="G224" s="61"/>
      <c r="H224" s="61"/>
      <c r="I224" s="61"/>
      <c r="J224" s="61"/>
      <c r="K224" s="61"/>
      <c r="L224" s="61"/>
      <c r="M224" s="61"/>
      <c r="N224" s="61"/>
      <c r="O224" s="61"/>
      <c r="P224" s="61"/>
      <c r="Q224" s="61"/>
      <c r="R224" s="61"/>
      <c r="S224" s="61"/>
      <c r="T224" s="61"/>
      <c r="U224" s="61"/>
      <c r="V224" s="61"/>
      <c r="W224" s="61"/>
      <c r="Y224" s="90">
        <f>+KintoneからC100エクセル!BF2</f>
        <v>0</v>
      </c>
      <c r="Z224" s="7" t="s">
        <v>146</v>
      </c>
      <c r="AD224" s="18">
        <f t="shared" ref="AD224:AD229" si="22">+Y224</f>
        <v>0</v>
      </c>
    </row>
    <row r="225" spans="2:30" ht="6" customHeight="1" x14ac:dyDescent="0.55000000000000004">
      <c r="B225" s="65"/>
      <c r="C225" s="65"/>
      <c r="D225" s="65"/>
      <c r="E225" s="65"/>
      <c r="F225" s="65"/>
      <c r="G225" s="61"/>
      <c r="H225" s="61"/>
      <c r="I225" s="61"/>
      <c r="J225" s="61"/>
      <c r="K225" s="61"/>
      <c r="L225" s="61"/>
      <c r="M225" s="61"/>
      <c r="N225" s="61"/>
      <c r="O225" s="61"/>
      <c r="P225" s="61"/>
      <c r="Q225" s="61"/>
      <c r="R225" s="61"/>
      <c r="S225" s="61"/>
      <c r="T225" s="61"/>
      <c r="U225" s="61"/>
      <c r="V225" s="61"/>
      <c r="W225" s="61"/>
      <c r="Y225" s="25">
        <f>+KintoneからC100エクセル!H2</f>
        <v>0</v>
      </c>
      <c r="Z225" s="7" t="s">
        <v>144</v>
      </c>
      <c r="AD225" s="18">
        <f t="shared" si="22"/>
        <v>0</v>
      </c>
    </row>
    <row r="226" spans="2:30" ht="15" customHeight="1" x14ac:dyDescent="0.55000000000000004">
      <c r="B226" s="66" t="s">
        <v>297</v>
      </c>
      <c r="C226" s="139" t="s">
        <v>50</v>
      </c>
      <c r="D226" s="140"/>
      <c r="E226" s="140"/>
      <c r="F226" s="140"/>
      <c r="G226" s="140"/>
      <c r="H226" s="140"/>
      <c r="I226" s="136" t="s">
        <v>298</v>
      </c>
      <c r="J226" s="137"/>
      <c r="K226" s="137"/>
      <c r="L226" s="137"/>
      <c r="M226" s="137"/>
      <c r="N226" s="137"/>
      <c r="O226" s="137"/>
      <c r="P226" s="137"/>
      <c r="Q226" s="137"/>
      <c r="R226" s="137"/>
      <c r="S226" s="137"/>
      <c r="T226" s="137"/>
      <c r="U226" s="137"/>
      <c r="V226" s="137"/>
      <c r="W226" s="138"/>
      <c r="Y226" s="90">
        <f>+KintoneからC100エクセル!I2</f>
        <v>0</v>
      </c>
      <c r="Z226" s="7" t="s">
        <v>147</v>
      </c>
      <c r="AD226" s="18">
        <f t="shared" si="22"/>
        <v>0</v>
      </c>
    </row>
    <row r="227" spans="2:30" ht="15" customHeight="1" x14ac:dyDescent="0.55000000000000004">
      <c r="B227" s="66" t="s">
        <v>299</v>
      </c>
      <c r="C227" s="139" t="s">
        <v>300</v>
      </c>
      <c r="D227" s="140"/>
      <c r="E227" s="140"/>
      <c r="F227" s="140"/>
      <c r="G227" s="140"/>
      <c r="H227" s="140"/>
      <c r="I227" s="136" t="s">
        <v>51</v>
      </c>
      <c r="J227" s="137"/>
      <c r="K227" s="137"/>
      <c r="L227" s="137"/>
      <c r="M227" s="137"/>
      <c r="N227" s="137"/>
      <c r="O227" s="137"/>
      <c r="P227" s="137"/>
      <c r="Q227" s="137"/>
      <c r="R227" s="137"/>
      <c r="S227" s="137"/>
      <c r="T227" s="137"/>
      <c r="U227" s="137"/>
      <c r="V227" s="137"/>
      <c r="W227" s="138"/>
      <c r="Y227" s="90">
        <f>+KintoneからC100エクセル!J2</f>
        <v>0</v>
      </c>
      <c r="Z227" s="7" t="s">
        <v>148</v>
      </c>
      <c r="AD227" s="18">
        <f t="shared" si="22"/>
        <v>0</v>
      </c>
    </row>
    <row r="228" spans="2:30" ht="15" customHeight="1" x14ac:dyDescent="0.55000000000000004">
      <c r="B228" s="66" t="s">
        <v>301</v>
      </c>
      <c r="C228" s="139" t="s">
        <v>302</v>
      </c>
      <c r="D228" s="140"/>
      <c r="E228" s="140"/>
      <c r="F228" s="140"/>
      <c r="G228" s="140"/>
      <c r="H228" s="140"/>
      <c r="I228" s="136" t="s">
        <v>52</v>
      </c>
      <c r="J228" s="137"/>
      <c r="K228" s="137"/>
      <c r="L228" s="137"/>
      <c r="M228" s="137"/>
      <c r="N228" s="137"/>
      <c r="O228" s="137"/>
      <c r="P228" s="137"/>
      <c r="Q228" s="137"/>
      <c r="R228" s="137"/>
      <c r="S228" s="137"/>
      <c r="T228" s="137"/>
      <c r="U228" s="137"/>
      <c r="V228" s="137"/>
      <c r="W228" s="138"/>
      <c r="Y228" s="91">
        <f>+KintoneからC100エクセル!K2</f>
        <v>0</v>
      </c>
      <c r="Z228" s="7" t="s">
        <v>149</v>
      </c>
      <c r="AD228" s="21">
        <f t="shared" si="22"/>
        <v>0</v>
      </c>
    </row>
    <row r="229" spans="2:30" ht="15" customHeight="1" x14ac:dyDescent="0.55000000000000004">
      <c r="B229" s="141" t="s">
        <v>303</v>
      </c>
      <c r="C229" s="132" t="s">
        <v>304</v>
      </c>
      <c r="D229" s="133"/>
      <c r="E229" s="133"/>
      <c r="F229" s="133"/>
      <c r="G229" s="133"/>
      <c r="H229" s="133"/>
      <c r="I229" s="136" t="s">
        <v>53</v>
      </c>
      <c r="J229" s="137"/>
      <c r="K229" s="137"/>
      <c r="L229" s="137"/>
      <c r="M229" s="137"/>
      <c r="N229" s="137"/>
      <c r="O229" s="137"/>
      <c r="P229" s="137"/>
      <c r="Q229" s="137"/>
      <c r="R229" s="137"/>
      <c r="S229" s="137"/>
      <c r="T229" s="137"/>
      <c r="U229" s="137"/>
      <c r="V229" s="137"/>
      <c r="W229" s="138"/>
      <c r="Y229" s="91">
        <f>+KintoneからC100エクセル!L2</f>
        <v>0</v>
      </c>
      <c r="Z229" s="7" t="s">
        <v>150</v>
      </c>
      <c r="AD229" s="21">
        <f t="shared" si="22"/>
        <v>0</v>
      </c>
    </row>
    <row r="230" spans="2:30" ht="15" customHeight="1" x14ac:dyDescent="0.55000000000000004">
      <c r="B230" s="142"/>
      <c r="C230" s="134"/>
      <c r="D230" s="135"/>
      <c r="E230" s="135"/>
      <c r="F230" s="135"/>
      <c r="G230" s="135"/>
      <c r="H230" s="135"/>
      <c r="I230" s="136" t="s">
        <v>305</v>
      </c>
      <c r="J230" s="137"/>
      <c r="K230" s="137"/>
      <c r="L230" s="137"/>
      <c r="M230" s="137"/>
      <c r="N230" s="137"/>
      <c r="O230" s="137"/>
      <c r="P230" s="137"/>
      <c r="Q230" s="137"/>
      <c r="R230" s="137"/>
      <c r="S230" s="137"/>
      <c r="T230" s="137"/>
      <c r="U230" s="137"/>
      <c r="V230" s="137"/>
      <c r="W230" s="138"/>
    </row>
    <row r="231" spans="2:30" ht="15" customHeight="1" x14ac:dyDescent="0.55000000000000004">
      <c r="B231" s="66" t="s">
        <v>306</v>
      </c>
      <c r="C231" s="139" t="s">
        <v>307</v>
      </c>
      <c r="D231" s="140"/>
      <c r="E231" s="140"/>
      <c r="F231" s="140"/>
      <c r="G231" s="140"/>
      <c r="H231" s="140"/>
      <c r="I231" s="136" t="s">
        <v>308</v>
      </c>
      <c r="J231" s="137"/>
      <c r="K231" s="137"/>
      <c r="L231" s="137"/>
      <c r="M231" s="137"/>
      <c r="N231" s="137"/>
      <c r="O231" s="137"/>
      <c r="P231" s="137"/>
      <c r="Q231" s="137"/>
      <c r="R231" s="137"/>
      <c r="S231" s="137"/>
      <c r="T231" s="137"/>
      <c r="U231" s="137"/>
      <c r="V231" s="137"/>
      <c r="W231" s="138"/>
    </row>
    <row r="232" spans="2:30" ht="15" customHeight="1" x14ac:dyDescent="0.55000000000000004">
      <c r="B232" s="66" t="s">
        <v>309</v>
      </c>
      <c r="C232" s="139" t="s">
        <v>310</v>
      </c>
      <c r="D232" s="140"/>
      <c r="E232" s="140"/>
      <c r="F232" s="140"/>
      <c r="G232" s="140"/>
      <c r="H232" s="140"/>
      <c r="I232" s="136" t="s">
        <v>311</v>
      </c>
      <c r="J232" s="137"/>
      <c r="K232" s="137"/>
      <c r="L232" s="137"/>
      <c r="M232" s="137"/>
      <c r="N232" s="137"/>
      <c r="O232" s="137"/>
      <c r="P232" s="137"/>
      <c r="Q232" s="137"/>
      <c r="R232" s="137"/>
      <c r="S232" s="137"/>
      <c r="T232" s="137"/>
      <c r="U232" s="137"/>
      <c r="V232" s="137"/>
      <c r="W232" s="138"/>
    </row>
    <row r="233" spans="2:30" ht="15" customHeight="1" x14ac:dyDescent="0.55000000000000004">
      <c r="B233" s="66" t="s">
        <v>312</v>
      </c>
      <c r="C233" s="139" t="s">
        <v>313</v>
      </c>
      <c r="D233" s="140"/>
      <c r="E233" s="140"/>
      <c r="F233" s="140"/>
      <c r="G233" s="140"/>
      <c r="H233" s="140"/>
      <c r="I233" s="136" t="s">
        <v>314</v>
      </c>
      <c r="J233" s="137"/>
      <c r="K233" s="137"/>
      <c r="L233" s="137"/>
      <c r="M233" s="137"/>
      <c r="N233" s="137"/>
      <c r="O233" s="137"/>
      <c r="P233" s="137"/>
      <c r="Q233" s="137"/>
      <c r="R233" s="137"/>
      <c r="S233" s="137"/>
      <c r="T233" s="137"/>
      <c r="U233" s="137"/>
      <c r="V233" s="137"/>
      <c r="W233" s="138"/>
    </row>
    <row r="234" spans="2:30" ht="15" customHeight="1" x14ac:dyDescent="0.55000000000000004">
      <c r="B234" s="66" t="s">
        <v>315</v>
      </c>
      <c r="C234" s="139" t="s">
        <v>316</v>
      </c>
      <c r="D234" s="140"/>
      <c r="E234" s="140"/>
      <c r="F234" s="140"/>
      <c r="G234" s="140"/>
      <c r="H234" s="140"/>
      <c r="I234" s="136" t="s">
        <v>317</v>
      </c>
      <c r="J234" s="137"/>
      <c r="K234" s="137"/>
      <c r="L234" s="137"/>
      <c r="M234" s="137"/>
      <c r="N234" s="137"/>
      <c r="O234" s="137"/>
      <c r="P234" s="137"/>
      <c r="Q234" s="137"/>
      <c r="R234" s="137"/>
      <c r="S234" s="137"/>
      <c r="T234" s="137"/>
      <c r="U234" s="137"/>
      <c r="V234" s="137"/>
      <c r="W234" s="138"/>
    </row>
    <row r="235" spans="2:30" ht="15" customHeight="1" x14ac:dyDescent="0.55000000000000004">
      <c r="B235" s="66" t="s">
        <v>318</v>
      </c>
      <c r="C235" s="139" t="s">
        <v>319</v>
      </c>
      <c r="D235" s="140"/>
      <c r="E235" s="140"/>
      <c r="F235" s="140"/>
      <c r="G235" s="140"/>
      <c r="H235" s="140"/>
      <c r="I235" s="136" t="s">
        <v>320</v>
      </c>
      <c r="J235" s="137"/>
      <c r="K235" s="137"/>
      <c r="L235" s="137"/>
      <c r="M235" s="137"/>
      <c r="N235" s="137"/>
      <c r="O235" s="137"/>
      <c r="P235" s="137"/>
      <c r="Q235" s="137"/>
      <c r="R235" s="137"/>
      <c r="S235" s="137"/>
      <c r="T235" s="137"/>
      <c r="U235" s="137"/>
      <c r="V235" s="137"/>
      <c r="W235" s="138"/>
    </row>
    <row r="236" spans="2:30" ht="15" customHeight="1" x14ac:dyDescent="0.55000000000000004">
      <c r="B236" s="66" t="s">
        <v>321</v>
      </c>
      <c r="C236" s="139" t="s">
        <v>322</v>
      </c>
      <c r="D236" s="140"/>
      <c r="E236" s="140"/>
      <c r="F236" s="140"/>
      <c r="G236" s="140"/>
      <c r="H236" s="140"/>
      <c r="I236" s="136" t="s">
        <v>323</v>
      </c>
      <c r="J236" s="137"/>
      <c r="K236" s="137"/>
      <c r="L236" s="137"/>
      <c r="M236" s="137"/>
      <c r="N236" s="137"/>
      <c r="O236" s="137"/>
      <c r="P236" s="137"/>
      <c r="Q236" s="137"/>
      <c r="R236" s="137"/>
      <c r="S236" s="137"/>
      <c r="T236" s="137"/>
      <c r="U236" s="137"/>
      <c r="V236" s="137"/>
      <c r="W236" s="138"/>
    </row>
    <row r="237" spans="2:30" ht="15" customHeight="1" x14ac:dyDescent="0.55000000000000004">
      <c r="B237" s="66" t="s">
        <v>324</v>
      </c>
      <c r="C237" s="139" t="s">
        <v>325</v>
      </c>
      <c r="D237" s="140"/>
      <c r="E237" s="140"/>
      <c r="F237" s="140"/>
      <c r="G237" s="140"/>
      <c r="H237" s="140"/>
      <c r="I237" s="136" t="s">
        <v>326</v>
      </c>
      <c r="J237" s="137"/>
      <c r="K237" s="137"/>
      <c r="L237" s="137"/>
      <c r="M237" s="137"/>
      <c r="N237" s="137"/>
      <c r="O237" s="137"/>
      <c r="P237" s="137"/>
      <c r="Q237" s="137"/>
      <c r="R237" s="137"/>
      <c r="S237" s="137"/>
      <c r="T237" s="137"/>
      <c r="U237" s="137"/>
      <c r="V237" s="137"/>
      <c r="W237" s="138"/>
    </row>
    <row r="238" spans="2:30" ht="15" customHeight="1" x14ac:dyDescent="0.55000000000000004">
      <c r="B238" s="66" t="s">
        <v>327</v>
      </c>
      <c r="C238" s="139" t="s">
        <v>328</v>
      </c>
      <c r="D238" s="140"/>
      <c r="E238" s="140"/>
      <c r="F238" s="140"/>
      <c r="G238" s="140"/>
      <c r="H238" s="140"/>
      <c r="I238" s="136" t="s">
        <v>326</v>
      </c>
      <c r="J238" s="137"/>
      <c r="K238" s="137"/>
      <c r="L238" s="137"/>
      <c r="M238" s="137"/>
      <c r="N238" s="137"/>
      <c r="O238" s="137"/>
      <c r="P238" s="137"/>
      <c r="Q238" s="137"/>
      <c r="R238" s="137"/>
      <c r="S238" s="137"/>
      <c r="T238" s="137"/>
      <c r="U238" s="137"/>
      <c r="V238" s="137"/>
      <c r="W238" s="138"/>
    </row>
    <row r="239" spans="2:30" ht="15" customHeight="1" x14ac:dyDescent="0.55000000000000004">
      <c r="B239" s="66" t="s">
        <v>329</v>
      </c>
      <c r="C239" s="139" t="s">
        <v>330</v>
      </c>
      <c r="D239" s="140"/>
      <c r="E239" s="140"/>
      <c r="F239" s="140"/>
      <c r="G239" s="140"/>
      <c r="H239" s="140"/>
      <c r="I239" s="136" t="s">
        <v>323</v>
      </c>
      <c r="J239" s="137"/>
      <c r="K239" s="137"/>
      <c r="L239" s="137"/>
      <c r="M239" s="137"/>
      <c r="N239" s="137"/>
      <c r="O239" s="137"/>
      <c r="P239" s="137"/>
      <c r="Q239" s="137"/>
      <c r="R239" s="137"/>
      <c r="S239" s="137"/>
      <c r="T239" s="137"/>
      <c r="U239" s="137"/>
      <c r="V239" s="137"/>
      <c r="W239" s="138"/>
    </row>
    <row r="240" spans="2:30" ht="15" customHeight="1" x14ac:dyDescent="0.55000000000000004">
      <c r="B240" s="141" t="s">
        <v>331</v>
      </c>
      <c r="C240" s="132" t="s">
        <v>332</v>
      </c>
      <c r="D240" s="133"/>
      <c r="E240" s="133"/>
      <c r="F240" s="133"/>
      <c r="G240" s="133"/>
      <c r="H240" s="133"/>
      <c r="I240" s="136" t="s">
        <v>333</v>
      </c>
      <c r="J240" s="137"/>
      <c r="K240" s="137"/>
      <c r="L240" s="137"/>
      <c r="M240" s="137"/>
      <c r="N240" s="137"/>
      <c r="O240" s="137"/>
      <c r="P240" s="137"/>
      <c r="Q240" s="137"/>
      <c r="R240" s="137"/>
      <c r="S240" s="137"/>
      <c r="T240" s="137"/>
      <c r="U240" s="137"/>
      <c r="V240" s="137"/>
      <c r="W240" s="138"/>
    </row>
    <row r="241" spans="2:23" ht="15" customHeight="1" x14ac:dyDescent="0.55000000000000004">
      <c r="B241" s="142"/>
      <c r="C241" s="134"/>
      <c r="D241" s="135"/>
      <c r="E241" s="135"/>
      <c r="F241" s="135"/>
      <c r="G241" s="135"/>
      <c r="H241" s="135"/>
      <c r="I241" s="136" t="s">
        <v>334</v>
      </c>
      <c r="J241" s="137"/>
      <c r="K241" s="137"/>
      <c r="L241" s="137"/>
      <c r="M241" s="137"/>
      <c r="N241" s="137"/>
      <c r="O241" s="137"/>
      <c r="P241" s="137"/>
      <c r="Q241" s="137"/>
      <c r="R241" s="137"/>
      <c r="S241" s="137"/>
      <c r="T241" s="137"/>
      <c r="U241" s="137"/>
      <c r="V241" s="137"/>
      <c r="W241" s="138"/>
    </row>
    <row r="242" spans="2:23" ht="15" customHeight="1" x14ac:dyDescent="0.55000000000000004">
      <c r="B242" s="132" t="s">
        <v>335</v>
      </c>
      <c r="C242" s="133"/>
      <c r="D242" s="133"/>
      <c r="E242" s="133"/>
      <c r="F242" s="133"/>
      <c r="G242" s="133"/>
      <c r="H242" s="133"/>
      <c r="I242" s="136" t="s">
        <v>336</v>
      </c>
      <c r="J242" s="137"/>
      <c r="K242" s="137"/>
      <c r="L242" s="137"/>
      <c r="M242" s="137"/>
      <c r="N242" s="137"/>
      <c r="O242" s="137"/>
      <c r="P242" s="137"/>
      <c r="Q242" s="137"/>
      <c r="R242" s="137"/>
      <c r="S242" s="137"/>
      <c r="T242" s="137"/>
      <c r="U242" s="137"/>
      <c r="V242" s="137"/>
      <c r="W242" s="138"/>
    </row>
    <row r="243" spans="2:23" ht="15" customHeight="1" x14ac:dyDescent="0.55000000000000004">
      <c r="B243" s="134"/>
      <c r="C243" s="135"/>
      <c r="D243" s="135"/>
      <c r="E243" s="135"/>
      <c r="F243" s="135"/>
      <c r="G243" s="135"/>
      <c r="H243" s="135"/>
      <c r="I243" s="136" t="s">
        <v>337</v>
      </c>
      <c r="J243" s="137"/>
      <c r="K243" s="137"/>
      <c r="L243" s="137"/>
      <c r="M243" s="137"/>
      <c r="N243" s="137"/>
      <c r="O243" s="137"/>
      <c r="P243" s="137"/>
      <c r="Q243" s="137"/>
      <c r="R243" s="137"/>
      <c r="S243" s="137"/>
      <c r="T243" s="137"/>
      <c r="U243" s="137"/>
      <c r="V243" s="137"/>
      <c r="W243" s="138"/>
    </row>
    <row r="244" spans="2:23" ht="13.5" customHeight="1" x14ac:dyDescent="0.55000000000000004"/>
    <row r="245" spans="2:23" ht="13.5" customHeight="1" x14ac:dyDescent="0.55000000000000004"/>
    <row r="246" spans="2:23" ht="13.5" customHeight="1" x14ac:dyDescent="0.55000000000000004"/>
    <row r="247" spans="2:23" ht="13.5" customHeight="1" x14ac:dyDescent="0.55000000000000004"/>
  </sheetData>
  <protectedRanges>
    <protectedRange sqref="O10" name="変更点1"/>
    <protectedRange sqref="J4" name="監査基準"/>
    <protectedRange sqref="V138 I138:I139 L140 Q140 V140 I141 I142:J146 V147 I147:I148 L149 Q149 V149 I150 I151:J155 V156 I156:I157 L158 Q158 V158 I159 I160:J164 V165 I165:I166 L167 Q167 V167 I168 I169:J173 V174 I174:I175 L176 Q176 V176 I177 I178:J182" name="監査対象範囲2"/>
    <protectedRange sqref="O91 V93 I93:I94 L95 Q95 V95 I96 I97:J101 V102 I102:I103 L104 Q104 V104 I105 I106:J110 V111 I111:I112 L113 Q113 V113 I114 I115:J119 V120 I120:I121 L122 Q122 V122 I123 I124:J128 V129 I129:I130 L131 Q131 V131 I132 I133:J137" name="監査対象範囲1"/>
    <protectedRange sqref="H55:I58 N59:O63 V59:W62 H65:W66 K68:K69 C71 F72 C74 F75 C77 F78 N78 C80 F81:G82 C84 F85" name="申請種類"/>
    <protectedRange sqref="J18:W22 J23 J24:W28 J29" name="連絡担当者"/>
    <protectedRange sqref="J12:J13 J14:W17" name="法人名"/>
    <protectedRange sqref="T4" name="ご記入日"/>
    <protectedRange sqref="H32:I36 O32:P35 V32:W34 O36 H38 O38 V38" name="事業種類"/>
    <protectedRange sqref="C40 F41 C43 F44 C46" name="ブランド準拠カード決済件数"/>
    <protectedRange sqref="O52" name="変更点2"/>
    <protectedRange sqref="O185 C188 C191 C193 F194 C196 H197 O197 V197 C199 F200" name="監査補足事項"/>
    <protectedRange sqref="O203 F206:K207 O206:Q207 U206 C209 F210 C212 F213 C215 C217 C219 F220" name="その他"/>
  </protectedRanges>
  <mergeCells count="584">
    <mergeCell ref="B242:H243"/>
    <mergeCell ref="I242:W242"/>
    <mergeCell ref="I243:W243"/>
    <mergeCell ref="C238:H238"/>
    <mergeCell ref="I238:W238"/>
    <mergeCell ref="C239:H239"/>
    <mergeCell ref="I239:W239"/>
    <mergeCell ref="B240:B241"/>
    <mergeCell ref="C240:H241"/>
    <mergeCell ref="I240:W240"/>
    <mergeCell ref="I241:W241"/>
    <mergeCell ref="C235:H235"/>
    <mergeCell ref="I235:W235"/>
    <mergeCell ref="C236:H236"/>
    <mergeCell ref="I236:W236"/>
    <mergeCell ref="C237:H237"/>
    <mergeCell ref="I237:W237"/>
    <mergeCell ref="C232:H232"/>
    <mergeCell ref="I232:W232"/>
    <mergeCell ref="C233:H233"/>
    <mergeCell ref="I233:W233"/>
    <mergeCell ref="C234:H234"/>
    <mergeCell ref="I234:W234"/>
    <mergeCell ref="B229:B230"/>
    <mergeCell ref="C229:H230"/>
    <mergeCell ref="I229:W229"/>
    <mergeCell ref="I230:W230"/>
    <mergeCell ref="C231:H231"/>
    <mergeCell ref="I231:W231"/>
    <mergeCell ref="C226:H226"/>
    <mergeCell ref="I226:W226"/>
    <mergeCell ref="C227:H227"/>
    <mergeCell ref="I227:W227"/>
    <mergeCell ref="C228:H228"/>
    <mergeCell ref="I228:W228"/>
    <mergeCell ref="B218:B220"/>
    <mergeCell ref="C218:W218"/>
    <mergeCell ref="C219:E219"/>
    <mergeCell ref="F219:W219"/>
    <mergeCell ref="C220:E220"/>
    <mergeCell ref="F220:W220"/>
    <mergeCell ref="B214:B215"/>
    <mergeCell ref="C214:W214"/>
    <mergeCell ref="C215:E215"/>
    <mergeCell ref="F215:W215"/>
    <mergeCell ref="B216:B217"/>
    <mergeCell ref="C216:W216"/>
    <mergeCell ref="C217:E217"/>
    <mergeCell ref="F217:W217"/>
    <mergeCell ref="F210:M210"/>
    <mergeCell ref="N210:W210"/>
    <mergeCell ref="B211:B213"/>
    <mergeCell ref="C211:W211"/>
    <mergeCell ref="C212:E212"/>
    <mergeCell ref="F212:W212"/>
    <mergeCell ref="C213:E213"/>
    <mergeCell ref="F213:W213"/>
    <mergeCell ref="C207:E207"/>
    <mergeCell ref="F207:K207"/>
    <mergeCell ref="L207:N207"/>
    <mergeCell ref="O207:Q207"/>
    <mergeCell ref="R207:W207"/>
    <mergeCell ref="B208:B210"/>
    <mergeCell ref="C208:W208"/>
    <mergeCell ref="C209:E209"/>
    <mergeCell ref="F209:W209"/>
    <mergeCell ref="C210:E210"/>
    <mergeCell ref="M203:N203"/>
    <mergeCell ref="O203:Q203"/>
    <mergeCell ref="B205:B207"/>
    <mergeCell ref="C205:W205"/>
    <mergeCell ref="C206:E206"/>
    <mergeCell ref="F206:K206"/>
    <mergeCell ref="L206:N206"/>
    <mergeCell ref="O206:Q206"/>
    <mergeCell ref="R206:T206"/>
    <mergeCell ref="U206:W206"/>
    <mergeCell ref="V197:W197"/>
    <mergeCell ref="B198:B200"/>
    <mergeCell ref="C198:W198"/>
    <mergeCell ref="C199:E199"/>
    <mergeCell ref="F199:W199"/>
    <mergeCell ref="C200:E200"/>
    <mergeCell ref="F200:W200"/>
    <mergeCell ref="I194:W194"/>
    <mergeCell ref="B195:B197"/>
    <mergeCell ref="C195:W195"/>
    <mergeCell ref="C196:E196"/>
    <mergeCell ref="F196:W196"/>
    <mergeCell ref="C197:G197"/>
    <mergeCell ref="H197:I197"/>
    <mergeCell ref="J197:N197"/>
    <mergeCell ref="O197:P197"/>
    <mergeCell ref="Q197:U197"/>
    <mergeCell ref="B190:B191"/>
    <mergeCell ref="C190:W190"/>
    <mergeCell ref="C191:E191"/>
    <mergeCell ref="F191:W191"/>
    <mergeCell ref="B192:B194"/>
    <mergeCell ref="C192:W192"/>
    <mergeCell ref="C193:E193"/>
    <mergeCell ref="F193:W193"/>
    <mergeCell ref="C194:E194"/>
    <mergeCell ref="F194:H194"/>
    <mergeCell ref="B187:B189"/>
    <mergeCell ref="C187:W187"/>
    <mergeCell ref="C188:E188"/>
    <mergeCell ref="F188:W188"/>
    <mergeCell ref="C189:E189"/>
    <mergeCell ref="F189:J189"/>
    <mergeCell ref="K189:W189"/>
    <mergeCell ref="I181:J181"/>
    <mergeCell ref="L181:W181"/>
    <mergeCell ref="I182:J182"/>
    <mergeCell ref="L182:W182"/>
    <mergeCell ref="M185:N185"/>
    <mergeCell ref="O185:Q185"/>
    <mergeCell ref="B174:B182"/>
    <mergeCell ref="C177:H177"/>
    <mergeCell ref="I177:W177"/>
    <mergeCell ref="C178:H178"/>
    <mergeCell ref="I178:J178"/>
    <mergeCell ref="L178:W178"/>
    <mergeCell ref="C179:H182"/>
    <mergeCell ref="I179:J179"/>
    <mergeCell ref="L179:W179"/>
    <mergeCell ref="I180:J180"/>
    <mergeCell ref="L180:W180"/>
    <mergeCell ref="C170:H173"/>
    <mergeCell ref="I170:J170"/>
    <mergeCell ref="L170:W170"/>
    <mergeCell ref="I171:J171"/>
    <mergeCell ref="L171:W171"/>
    <mergeCell ref="I175:W175"/>
    <mergeCell ref="C176:H176"/>
    <mergeCell ref="I176:K176"/>
    <mergeCell ref="L176:M176"/>
    <mergeCell ref="N176:P176"/>
    <mergeCell ref="Q176:R176"/>
    <mergeCell ref="S176:U176"/>
    <mergeCell ref="V176:W176"/>
    <mergeCell ref="I172:J172"/>
    <mergeCell ref="L172:W172"/>
    <mergeCell ref="I173:J173"/>
    <mergeCell ref="L173:W173"/>
    <mergeCell ref="C174:H174"/>
    <mergeCell ref="I174:R174"/>
    <mergeCell ref="S174:U174"/>
    <mergeCell ref="V174:W174"/>
    <mergeCell ref="C175:H175"/>
    <mergeCell ref="V167:W167"/>
    <mergeCell ref="I163:J163"/>
    <mergeCell ref="L163:W163"/>
    <mergeCell ref="I164:J164"/>
    <mergeCell ref="L164:W164"/>
    <mergeCell ref="C168:H168"/>
    <mergeCell ref="I168:W168"/>
    <mergeCell ref="C169:H169"/>
    <mergeCell ref="I169:J169"/>
    <mergeCell ref="L169:W169"/>
    <mergeCell ref="B165:B173"/>
    <mergeCell ref="C165:H165"/>
    <mergeCell ref="I165:R165"/>
    <mergeCell ref="S165:U165"/>
    <mergeCell ref="V165:W165"/>
    <mergeCell ref="C166:H166"/>
    <mergeCell ref="C159:H159"/>
    <mergeCell ref="I159:W159"/>
    <mergeCell ref="C160:H160"/>
    <mergeCell ref="I160:J160"/>
    <mergeCell ref="L160:W160"/>
    <mergeCell ref="C161:H164"/>
    <mergeCell ref="I161:J161"/>
    <mergeCell ref="L161:W161"/>
    <mergeCell ref="I162:J162"/>
    <mergeCell ref="L162:W162"/>
    <mergeCell ref="B156:B164"/>
    <mergeCell ref="I166:W166"/>
    <mergeCell ref="C167:H167"/>
    <mergeCell ref="I167:K167"/>
    <mergeCell ref="L167:M167"/>
    <mergeCell ref="N167:P167"/>
    <mergeCell ref="Q167:R167"/>
    <mergeCell ref="S167:U167"/>
    <mergeCell ref="C152:H155"/>
    <mergeCell ref="I152:J152"/>
    <mergeCell ref="L152:W152"/>
    <mergeCell ref="I153:J153"/>
    <mergeCell ref="L153:W153"/>
    <mergeCell ref="I157:W157"/>
    <mergeCell ref="C158:H158"/>
    <mergeCell ref="I158:K158"/>
    <mergeCell ref="L158:M158"/>
    <mergeCell ref="N158:P158"/>
    <mergeCell ref="Q158:R158"/>
    <mergeCell ref="S158:U158"/>
    <mergeCell ref="V158:W158"/>
    <mergeCell ref="I154:J154"/>
    <mergeCell ref="L154:W154"/>
    <mergeCell ref="I155:J155"/>
    <mergeCell ref="L155:W155"/>
    <mergeCell ref="C156:H156"/>
    <mergeCell ref="I156:R156"/>
    <mergeCell ref="S156:U156"/>
    <mergeCell ref="V156:W156"/>
    <mergeCell ref="C157:H157"/>
    <mergeCell ref="V149:W149"/>
    <mergeCell ref="I145:J145"/>
    <mergeCell ref="L145:W145"/>
    <mergeCell ref="I146:J146"/>
    <mergeCell ref="L146:W146"/>
    <mergeCell ref="C150:H150"/>
    <mergeCell ref="I150:W150"/>
    <mergeCell ref="C151:H151"/>
    <mergeCell ref="I151:J151"/>
    <mergeCell ref="L151:W151"/>
    <mergeCell ref="B147:B155"/>
    <mergeCell ref="C147:H147"/>
    <mergeCell ref="I147:R147"/>
    <mergeCell ref="S147:U147"/>
    <mergeCell ref="V147:W147"/>
    <mergeCell ref="C148:H148"/>
    <mergeCell ref="C141:H141"/>
    <mergeCell ref="I141:W141"/>
    <mergeCell ref="C142:H142"/>
    <mergeCell ref="I142:J142"/>
    <mergeCell ref="L142:W142"/>
    <mergeCell ref="C143:H146"/>
    <mergeCell ref="I143:J143"/>
    <mergeCell ref="L143:W143"/>
    <mergeCell ref="I144:J144"/>
    <mergeCell ref="L144:W144"/>
    <mergeCell ref="B138:B146"/>
    <mergeCell ref="I148:W148"/>
    <mergeCell ref="C149:H149"/>
    <mergeCell ref="I149:K149"/>
    <mergeCell ref="L149:M149"/>
    <mergeCell ref="N149:P149"/>
    <mergeCell ref="Q149:R149"/>
    <mergeCell ref="S149:U149"/>
    <mergeCell ref="C134:H137"/>
    <mergeCell ref="I134:J134"/>
    <mergeCell ref="L134:W134"/>
    <mergeCell ref="I135:J135"/>
    <mergeCell ref="L135:W135"/>
    <mergeCell ref="I139:W139"/>
    <mergeCell ref="C140:H140"/>
    <mergeCell ref="I140:K140"/>
    <mergeCell ref="L140:M140"/>
    <mergeCell ref="N140:P140"/>
    <mergeCell ref="Q140:R140"/>
    <mergeCell ref="S140:U140"/>
    <mergeCell ref="V140:W140"/>
    <mergeCell ref="I136:J136"/>
    <mergeCell ref="L136:W136"/>
    <mergeCell ref="I137:J137"/>
    <mergeCell ref="L137:W137"/>
    <mergeCell ref="C138:H138"/>
    <mergeCell ref="I138:R138"/>
    <mergeCell ref="S138:U138"/>
    <mergeCell ref="V138:W138"/>
    <mergeCell ref="C139:H139"/>
    <mergeCell ref="V131:W131"/>
    <mergeCell ref="I127:J127"/>
    <mergeCell ref="L127:W127"/>
    <mergeCell ref="I128:J128"/>
    <mergeCell ref="L128:W128"/>
    <mergeCell ref="C132:H132"/>
    <mergeCell ref="I132:W132"/>
    <mergeCell ref="C133:H133"/>
    <mergeCell ref="I133:J133"/>
    <mergeCell ref="L133:W133"/>
    <mergeCell ref="B129:B137"/>
    <mergeCell ref="C129:H129"/>
    <mergeCell ref="I129:R129"/>
    <mergeCell ref="S129:U129"/>
    <mergeCell ref="V129:W129"/>
    <mergeCell ref="C130:H130"/>
    <mergeCell ref="C123:H123"/>
    <mergeCell ref="I123:W123"/>
    <mergeCell ref="C124:H124"/>
    <mergeCell ref="I124:J124"/>
    <mergeCell ref="L124:W124"/>
    <mergeCell ref="C125:H128"/>
    <mergeCell ref="I125:J125"/>
    <mergeCell ref="L125:W125"/>
    <mergeCell ref="I126:J126"/>
    <mergeCell ref="L126:W126"/>
    <mergeCell ref="B120:B128"/>
    <mergeCell ref="I130:W130"/>
    <mergeCell ref="C131:H131"/>
    <mergeCell ref="I131:K131"/>
    <mergeCell ref="L131:M131"/>
    <mergeCell ref="N131:P131"/>
    <mergeCell ref="Q131:R131"/>
    <mergeCell ref="S131:U131"/>
    <mergeCell ref="I117:J117"/>
    <mergeCell ref="L117:W117"/>
    <mergeCell ref="I121:W121"/>
    <mergeCell ref="C122:H122"/>
    <mergeCell ref="I122:K122"/>
    <mergeCell ref="L122:M122"/>
    <mergeCell ref="N122:P122"/>
    <mergeCell ref="Q122:R122"/>
    <mergeCell ref="S122:U122"/>
    <mergeCell ref="V122:W122"/>
    <mergeCell ref="I118:J118"/>
    <mergeCell ref="L118:W118"/>
    <mergeCell ref="I119:J119"/>
    <mergeCell ref="L119:W119"/>
    <mergeCell ref="C120:H120"/>
    <mergeCell ref="I120:R120"/>
    <mergeCell ref="S120:U120"/>
    <mergeCell ref="V120:W120"/>
    <mergeCell ref="C121:H121"/>
    <mergeCell ref="I113:K113"/>
    <mergeCell ref="L113:M113"/>
    <mergeCell ref="N113:P113"/>
    <mergeCell ref="Q113:R113"/>
    <mergeCell ref="S113:U113"/>
    <mergeCell ref="V113:W113"/>
    <mergeCell ref="I110:J110"/>
    <mergeCell ref="L110:W110"/>
    <mergeCell ref="B111:B119"/>
    <mergeCell ref="C111:H111"/>
    <mergeCell ref="I111:R111"/>
    <mergeCell ref="S111:U111"/>
    <mergeCell ref="V111:W111"/>
    <mergeCell ref="C112:H112"/>
    <mergeCell ref="I112:W112"/>
    <mergeCell ref="C113:H113"/>
    <mergeCell ref="C114:H114"/>
    <mergeCell ref="I114:W114"/>
    <mergeCell ref="C115:H115"/>
    <mergeCell ref="I115:J115"/>
    <mergeCell ref="L115:W115"/>
    <mergeCell ref="C116:H119"/>
    <mergeCell ref="I116:J116"/>
    <mergeCell ref="L116:W116"/>
    <mergeCell ref="C105:H105"/>
    <mergeCell ref="I105:W105"/>
    <mergeCell ref="B102:B110"/>
    <mergeCell ref="C102:H102"/>
    <mergeCell ref="I102:R102"/>
    <mergeCell ref="S102:U102"/>
    <mergeCell ref="V102:W102"/>
    <mergeCell ref="C103:H103"/>
    <mergeCell ref="I103:W103"/>
    <mergeCell ref="C104:H104"/>
    <mergeCell ref="I104:K104"/>
    <mergeCell ref="L104:M104"/>
    <mergeCell ref="C106:H106"/>
    <mergeCell ref="I106:J106"/>
    <mergeCell ref="L106:W106"/>
    <mergeCell ref="C107:H110"/>
    <mergeCell ref="I107:J107"/>
    <mergeCell ref="L107:W107"/>
    <mergeCell ref="I108:J108"/>
    <mergeCell ref="L108:W108"/>
    <mergeCell ref="I109:J109"/>
    <mergeCell ref="L109:W109"/>
    <mergeCell ref="I99:J99"/>
    <mergeCell ref="L99:W99"/>
    <mergeCell ref="I100:J100"/>
    <mergeCell ref="L100:W100"/>
    <mergeCell ref="I101:J101"/>
    <mergeCell ref="L101:W101"/>
    <mergeCell ref="N104:P104"/>
    <mergeCell ref="Q104:R104"/>
    <mergeCell ref="S104:U104"/>
    <mergeCell ref="V104:W104"/>
    <mergeCell ref="M91:N91"/>
    <mergeCell ref="O91:Q91"/>
    <mergeCell ref="B93:B101"/>
    <mergeCell ref="C93:H93"/>
    <mergeCell ref="I93:R93"/>
    <mergeCell ref="S93:U93"/>
    <mergeCell ref="C96:H96"/>
    <mergeCell ref="I96:W96"/>
    <mergeCell ref="C97:H97"/>
    <mergeCell ref="I97:J97"/>
    <mergeCell ref="V93:W93"/>
    <mergeCell ref="C94:H94"/>
    <mergeCell ref="I94:W94"/>
    <mergeCell ref="C95:H95"/>
    <mergeCell ref="I95:K95"/>
    <mergeCell ref="L95:M95"/>
    <mergeCell ref="N95:P95"/>
    <mergeCell ref="Q95:R95"/>
    <mergeCell ref="S95:U95"/>
    <mergeCell ref="V95:W95"/>
    <mergeCell ref="L97:W97"/>
    <mergeCell ref="C98:H101"/>
    <mergeCell ref="I98:J98"/>
    <mergeCell ref="L98:W98"/>
    <mergeCell ref="B83:B85"/>
    <mergeCell ref="C83:W83"/>
    <mergeCell ref="C84:E84"/>
    <mergeCell ref="F84:W84"/>
    <mergeCell ref="C85:E85"/>
    <mergeCell ref="F85:W85"/>
    <mergeCell ref="B79:B82"/>
    <mergeCell ref="C79:W79"/>
    <mergeCell ref="C80:E80"/>
    <mergeCell ref="F80:W80"/>
    <mergeCell ref="C81:E81"/>
    <mergeCell ref="F81:G81"/>
    <mergeCell ref="I81:W81"/>
    <mergeCell ref="C82:E82"/>
    <mergeCell ref="F82:G82"/>
    <mergeCell ref="I82:W82"/>
    <mergeCell ref="B76:B78"/>
    <mergeCell ref="C76:W76"/>
    <mergeCell ref="C77:E77"/>
    <mergeCell ref="F77:W77"/>
    <mergeCell ref="C78:E78"/>
    <mergeCell ref="F78:J78"/>
    <mergeCell ref="K78:M78"/>
    <mergeCell ref="N78:W78"/>
    <mergeCell ref="C72:E72"/>
    <mergeCell ref="F72:W72"/>
    <mergeCell ref="C73:W73"/>
    <mergeCell ref="C74:E74"/>
    <mergeCell ref="F74:W74"/>
    <mergeCell ref="C75:E75"/>
    <mergeCell ref="F75:W75"/>
    <mergeCell ref="B67:B75"/>
    <mergeCell ref="C67:W67"/>
    <mergeCell ref="C68:J68"/>
    <mergeCell ref="K68:M68"/>
    <mergeCell ref="N68:W68"/>
    <mergeCell ref="C69:J69"/>
    <mergeCell ref="K69:W69"/>
    <mergeCell ref="C70:W70"/>
    <mergeCell ref="C71:E71"/>
    <mergeCell ref="F71:W71"/>
    <mergeCell ref="B64:B66"/>
    <mergeCell ref="C64:W64"/>
    <mergeCell ref="C65:G65"/>
    <mergeCell ref="H65:W65"/>
    <mergeCell ref="C66:G66"/>
    <mergeCell ref="H66:W66"/>
    <mergeCell ref="H62:M62"/>
    <mergeCell ref="N62:O62"/>
    <mergeCell ref="P62:U62"/>
    <mergeCell ref="V62:W62"/>
    <mergeCell ref="H63:M63"/>
    <mergeCell ref="N63:O63"/>
    <mergeCell ref="P63:W63"/>
    <mergeCell ref="B54:B63"/>
    <mergeCell ref="C54:W54"/>
    <mergeCell ref="C55:G55"/>
    <mergeCell ref="H55:I55"/>
    <mergeCell ref="J55:W55"/>
    <mergeCell ref="C56:G56"/>
    <mergeCell ref="H56:I56"/>
    <mergeCell ref="J56:W56"/>
    <mergeCell ref="N60:O60"/>
    <mergeCell ref="P60:U60"/>
    <mergeCell ref="V60:W60"/>
    <mergeCell ref="H61:M61"/>
    <mergeCell ref="N61:O61"/>
    <mergeCell ref="P61:U61"/>
    <mergeCell ref="V61:W61"/>
    <mergeCell ref="J57:W57"/>
    <mergeCell ref="C58:G58"/>
    <mergeCell ref="H58:I58"/>
    <mergeCell ref="J58:W58"/>
    <mergeCell ref="C59:G63"/>
    <mergeCell ref="H59:M59"/>
    <mergeCell ref="N59:O59"/>
    <mergeCell ref="P59:U59"/>
    <mergeCell ref="V59:W59"/>
    <mergeCell ref="H60:M60"/>
    <mergeCell ref="C57:G57"/>
    <mergeCell ref="H57:I57"/>
    <mergeCell ref="C45:W45"/>
    <mergeCell ref="C46:G46"/>
    <mergeCell ref="H46:I46"/>
    <mergeCell ref="J46:W46"/>
    <mergeCell ref="M52:N52"/>
    <mergeCell ref="O52:Q52"/>
    <mergeCell ref="B42:B44"/>
    <mergeCell ref="C42:W42"/>
    <mergeCell ref="C43:E43"/>
    <mergeCell ref="F43:W43"/>
    <mergeCell ref="C44:E44"/>
    <mergeCell ref="F44:W44"/>
    <mergeCell ref="B39:B41"/>
    <mergeCell ref="C39:W39"/>
    <mergeCell ref="C40:E40"/>
    <mergeCell ref="F40:W40"/>
    <mergeCell ref="C41:E41"/>
    <mergeCell ref="F41:W41"/>
    <mergeCell ref="C37:W37"/>
    <mergeCell ref="C38:G38"/>
    <mergeCell ref="H38:I38"/>
    <mergeCell ref="J38:N38"/>
    <mergeCell ref="O38:P38"/>
    <mergeCell ref="Q38:U38"/>
    <mergeCell ref="V38:W38"/>
    <mergeCell ref="C35:G35"/>
    <mergeCell ref="H35:I35"/>
    <mergeCell ref="J35:N35"/>
    <mergeCell ref="O35:P35"/>
    <mergeCell ref="Q35:W35"/>
    <mergeCell ref="C36:G36"/>
    <mergeCell ref="H36:I36"/>
    <mergeCell ref="J36:N36"/>
    <mergeCell ref="O36:W36"/>
    <mergeCell ref="O34:P34"/>
    <mergeCell ref="Q34:U34"/>
    <mergeCell ref="V34:W34"/>
    <mergeCell ref="Q32:U32"/>
    <mergeCell ref="V32:W32"/>
    <mergeCell ref="C33:G33"/>
    <mergeCell ref="H33:I33"/>
    <mergeCell ref="J33:N33"/>
    <mergeCell ref="O33:P33"/>
    <mergeCell ref="Q33:U33"/>
    <mergeCell ref="V33:W33"/>
    <mergeCell ref="F29:I29"/>
    <mergeCell ref="J29:S29"/>
    <mergeCell ref="T29:W29"/>
    <mergeCell ref="B30:B38"/>
    <mergeCell ref="C30:W30"/>
    <mergeCell ref="C31:W31"/>
    <mergeCell ref="C32:G32"/>
    <mergeCell ref="H32:I32"/>
    <mergeCell ref="J32:N32"/>
    <mergeCell ref="O32:P32"/>
    <mergeCell ref="C24:E29"/>
    <mergeCell ref="B18:B29"/>
    <mergeCell ref="C18:E23"/>
    <mergeCell ref="F18:I18"/>
    <mergeCell ref="J18:W18"/>
    <mergeCell ref="F19:I19"/>
    <mergeCell ref="J19:W19"/>
    <mergeCell ref="F20:I20"/>
    <mergeCell ref="J20:W20"/>
    <mergeCell ref="F21:I21"/>
    <mergeCell ref="J21:W21"/>
    <mergeCell ref="C34:G34"/>
    <mergeCell ref="H34:I34"/>
    <mergeCell ref="J34:N34"/>
    <mergeCell ref="F26:I26"/>
    <mergeCell ref="J26:W26"/>
    <mergeCell ref="F27:I27"/>
    <mergeCell ref="J27:W27"/>
    <mergeCell ref="F28:I28"/>
    <mergeCell ref="J28:W28"/>
    <mergeCell ref="F22:I22"/>
    <mergeCell ref="J22:W22"/>
    <mergeCell ref="F23:I23"/>
    <mergeCell ref="J23:S23"/>
    <mergeCell ref="T23:W23"/>
    <mergeCell ref="F24:I24"/>
    <mergeCell ref="J24:W24"/>
    <mergeCell ref="F25:I25"/>
    <mergeCell ref="J25:W25"/>
    <mergeCell ref="B12:B17"/>
    <mergeCell ref="C12:E17"/>
    <mergeCell ref="F12:I12"/>
    <mergeCell ref="J12:W12"/>
    <mergeCell ref="F13:I13"/>
    <mergeCell ref="J13:M13"/>
    <mergeCell ref="N13:W13"/>
    <mergeCell ref="F14:I14"/>
    <mergeCell ref="B3:W3"/>
    <mergeCell ref="B4:I4"/>
    <mergeCell ref="J4:M4"/>
    <mergeCell ref="Q4:S4"/>
    <mergeCell ref="T4:W4"/>
    <mergeCell ref="Q5:S5"/>
    <mergeCell ref="T5:W5"/>
    <mergeCell ref="J14:W14"/>
    <mergeCell ref="F15:I15"/>
    <mergeCell ref="J15:W15"/>
    <mergeCell ref="F16:I16"/>
    <mergeCell ref="J16:W16"/>
    <mergeCell ref="F17:I17"/>
    <mergeCell ref="J17:W17"/>
    <mergeCell ref="M10:N10"/>
    <mergeCell ref="O10:Q10"/>
  </mergeCells>
  <phoneticPr fontId="18"/>
  <dataValidations count="9">
    <dataValidation type="list" allowBlank="1" showInputMessage="1" showErrorMessage="1" sqref="H32:I36 O32:P35 V32:W34 H38:I38 O38:P38 V38:W38 H55:I58 N59:O63 V59:W62 H197:I197 O197:P197 V197:W197 L95:M95 Q95:R95 V95:W95 L104:M104 Q104:R104 V104:W104 L113:M113 Q113:R113 V113:W113 L122:M122 Q122:R122 V122:W122 L131:M131 Q131:R131 V131:W131 L140:M140 Q140:R140 V140:W140 L149:M149 Q149:R149 V149:W149 L158:M158 Q158:R158 V158:W158 L167:M167 Q167:R167 L176:M176 Q176:R176 V176:W176 V167:W167" xr:uid="{E6864A3C-58F3-4CB2-8B75-C076230A9DAF}">
      <formula1>$AB$36</formula1>
    </dataValidation>
    <dataValidation type="list" allowBlank="1" showInputMessage="1" showErrorMessage="1" sqref="C199:E199" xr:uid="{413A7144-65BC-4E99-8FB7-F50FA355A039}">
      <formula1>$AA$196:$AB$196</formula1>
    </dataValidation>
    <dataValidation type="list" allowBlank="1" showInputMessage="1" showErrorMessage="1" sqref="C80:E80 C77:E77" xr:uid="{70FDAEAC-4E5C-4308-9D38-CD643DD5422B}">
      <formula1>$AA$68:$AB$68</formula1>
    </dataValidation>
    <dataValidation type="list" allowBlank="1" showInputMessage="1" showErrorMessage="1" sqref="C74:E74" xr:uid="{FB7B3128-48EB-4A02-A904-432620E885E4}">
      <formula1>$AA$67:$AB$67</formula1>
    </dataValidation>
    <dataValidation type="list" allowBlank="1" showInputMessage="1" showErrorMessage="1" sqref="K68:M68" xr:uid="{8F108943-8627-4503-ABD3-68452083C791}">
      <formula1>$AA$66:$AC$66</formula1>
    </dataValidation>
    <dataValidation type="list" allowBlank="1" showInputMessage="1" showErrorMessage="1" sqref="V147:W147 V156:W156 V165:W165 V93:W93 V102:W102 V111:W111 V120:W120 V129:W129 V138:W138 V174:W174" xr:uid="{60BC219E-C26C-455F-9A28-8E1EBCA3BC70}">
      <formula1>$AB$37</formula1>
    </dataValidation>
    <dataValidation type="list" allowBlank="1" showInputMessage="1" showErrorMessage="1" sqref="O52:Q52 C71:E71 C43:E43 O10:Q10 C40:E40 C196:E196 O185:Q185 C84:E84 O91:Q91 C219:E219 C191:E191 C193:E193 O203:Q203 C209:E209 C212:E212 C215:E215 C217:E217 C188:E188" xr:uid="{0EAD547A-664B-4819-B6A1-D4E45284B691}">
      <formula1>$AB$37:$AC$37</formula1>
    </dataValidation>
    <dataValidation type="list" allowBlank="1" showInputMessage="1" showErrorMessage="1" sqref="J4:M4" xr:uid="{E5F56FC0-3064-4E86-9F9E-85469E9EB1B2}">
      <formula1>$AB$8:$AD$8</formula1>
    </dataValidation>
    <dataValidation type="list" allowBlank="1" showInputMessage="1" showErrorMessage="1" sqref="X92" xr:uid="{8D853D55-0C3B-47F3-8070-3B1BD7B177E3}">
      <formula1>"有,無"</formula1>
    </dataValidation>
  </dataValidations>
  <pageMargins left="0.7" right="0.7" top="0.75" bottom="0.75" header="0.3" footer="0.3"/>
  <pageSetup paperSize="9" scale="26"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Y2"/>
  <sheetViews>
    <sheetView showGridLines="0" workbookViewId="0"/>
  </sheetViews>
  <sheetFormatPr defaultColWidth="9" defaultRowHeight="13.5" x14ac:dyDescent="0.55000000000000004"/>
  <cols>
    <col min="1" max="1" width="10.83203125" style="12" bestFit="1" customWidth="1"/>
    <col min="2" max="3" width="20.1640625" style="1" bestFit="1" customWidth="1"/>
    <col min="4" max="4" width="13.9140625" style="1" bestFit="1" customWidth="1"/>
    <col min="5" max="5" width="10.33203125" style="1" bestFit="1" customWidth="1"/>
    <col min="6" max="6" width="10.83203125" style="1" bestFit="1" customWidth="1"/>
    <col min="7" max="7" width="15.9140625" style="1" bestFit="1" customWidth="1"/>
    <col min="8" max="8" width="11.08203125" style="1" bestFit="1" customWidth="1"/>
    <col min="9" max="9" width="29.58203125" style="1" bestFit="1" customWidth="1"/>
    <col min="10" max="10" width="12.9140625" style="1" bestFit="1" customWidth="1"/>
    <col min="11" max="11" width="13.4140625" style="1" bestFit="1" customWidth="1"/>
    <col min="12" max="12" width="14.08203125" style="23" bestFit="1" customWidth="1"/>
    <col min="13" max="13" width="27" style="23" bestFit="1" customWidth="1"/>
    <col min="14" max="15" width="44.5" style="1" bestFit="1" customWidth="1"/>
    <col min="16" max="16" width="15.9140625" style="1" bestFit="1" customWidth="1"/>
    <col min="17" max="17" width="19.83203125" style="1" bestFit="1" customWidth="1"/>
    <col min="18" max="18" width="27.33203125" style="1" bestFit="1" customWidth="1"/>
    <col min="19" max="19" width="9.83203125" style="1" bestFit="1" customWidth="1"/>
    <col min="20" max="20" width="25.83203125" style="1" bestFit="1" customWidth="1"/>
    <col min="21" max="21" width="30" style="1" bestFit="1" customWidth="1"/>
    <col min="22" max="22" width="36.4140625" style="1" bestFit="1" customWidth="1"/>
    <col min="23" max="23" width="23.5" style="1" bestFit="1" customWidth="1"/>
    <col min="24" max="24" width="20.6640625" style="1" bestFit="1" customWidth="1"/>
    <col min="25" max="25" width="25.83203125" style="1" bestFit="1" customWidth="1"/>
    <col min="26" max="27" width="8.1640625" style="1" bestFit="1" customWidth="1"/>
    <col min="28" max="28" width="37.33203125" style="1" bestFit="1" customWidth="1"/>
    <col min="29" max="29" width="13.83203125" style="1" bestFit="1" customWidth="1"/>
    <col min="30" max="31" width="8.1640625" style="24" bestFit="1" customWidth="1"/>
    <col min="32" max="32" width="10" style="1" bestFit="1" customWidth="1"/>
    <col min="33" max="33" width="10.1640625" style="1" bestFit="1" customWidth="1"/>
    <col min="34" max="34" width="12.9140625" style="1" bestFit="1" customWidth="1"/>
    <col min="35" max="35" width="6.33203125" style="1" bestFit="1" customWidth="1"/>
    <col min="36" max="36" width="6.5" style="1" bestFit="1" customWidth="1"/>
    <col min="37" max="37" width="10" style="1" bestFit="1" customWidth="1"/>
    <col min="38" max="38" width="12.9140625" style="1" bestFit="1" customWidth="1"/>
    <col min="39" max="39" width="54.1640625" style="1" bestFit="1" customWidth="1"/>
    <col min="40" max="40" width="26.58203125" style="1" bestFit="1" customWidth="1"/>
    <col min="41" max="41" width="12.9140625" style="1" bestFit="1" customWidth="1"/>
    <col min="42" max="42" width="31.58203125" style="12" bestFit="1" customWidth="1"/>
    <col min="43" max="45" width="12.9140625" style="1" bestFit="1" customWidth="1"/>
    <col min="46" max="46" width="12.58203125" style="1" bestFit="1" customWidth="1"/>
    <col min="47" max="47" width="14.83203125" style="1" bestFit="1" customWidth="1"/>
    <col min="48" max="49" width="16.58203125" style="1" bestFit="1" customWidth="1"/>
    <col min="50" max="50" width="9.9140625" style="1" bestFit="1" customWidth="1"/>
    <col min="51" max="51" width="11.6640625" style="1" bestFit="1" customWidth="1"/>
    <col min="52" max="52" width="6.5" style="1" bestFit="1" customWidth="1"/>
    <col min="53" max="53" width="4.83203125" style="1" bestFit="1" customWidth="1"/>
    <col min="54" max="54" width="10.83203125" style="1" bestFit="1" customWidth="1"/>
    <col min="55" max="55" width="16.33203125" style="1" bestFit="1" customWidth="1"/>
    <col min="56" max="57" width="20" style="1" bestFit="1" customWidth="1"/>
    <col min="58" max="58" width="30.4140625" style="1" bestFit="1" customWidth="1"/>
    <col min="59" max="59" width="17.5" style="1" bestFit="1" customWidth="1"/>
    <col min="60" max="60" width="41.08203125" style="1" bestFit="1" customWidth="1"/>
    <col min="61" max="61" width="14.83203125" style="1" bestFit="1" customWidth="1"/>
    <col min="62" max="62" width="14.58203125" style="1" bestFit="1" customWidth="1"/>
    <col min="63" max="63" width="9.9140625" style="1" bestFit="1" customWidth="1"/>
    <col min="64" max="64" width="15.9140625" style="1" bestFit="1" customWidth="1"/>
    <col min="65" max="65" width="16.5" style="1" bestFit="1" customWidth="1"/>
    <col min="66" max="67" width="14.5" style="1" bestFit="1" customWidth="1"/>
    <col min="68" max="68" width="12.33203125" style="1" bestFit="1" customWidth="1"/>
    <col min="69" max="69" width="5.83203125" style="1" bestFit="1" customWidth="1"/>
    <col min="70" max="70" width="16.08203125" style="1" bestFit="1" customWidth="1"/>
    <col min="71" max="71" width="13.1640625" style="1" bestFit="1" customWidth="1"/>
    <col min="72" max="72" width="12.83203125" style="1" bestFit="1" customWidth="1"/>
    <col min="73" max="73" width="12.4140625" style="1" bestFit="1" customWidth="1"/>
    <col min="74" max="74" width="13.33203125" style="1" bestFit="1" customWidth="1"/>
    <col min="75" max="75" width="15.58203125" style="1" customWidth="1"/>
    <col min="76" max="76" width="8.1640625" style="1" bestFit="1" customWidth="1"/>
    <col min="77" max="77" width="15" style="1" bestFit="1" customWidth="1"/>
    <col min="78" max="78" width="6.83203125" style="1" bestFit="1" customWidth="1"/>
    <col min="79" max="79" width="9.58203125" style="1" bestFit="1" customWidth="1"/>
    <col min="80" max="80" width="6.6640625" style="1" bestFit="1" customWidth="1"/>
    <col min="81" max="81" width="9.6640625" style="1" bestFit="1" customWidth="1"/>
    <col min="82" max="82" width="15.83203125" style="1" bestFit="1" customWidth="1"/>
    <col min="83" max="83" width="22" style="1" bestFit="1" customWidth="1"/>
    <col min="84" max="84" width="27.08203125" style="1" bestFit="1" customWidth="1"/>
    <col min="85" max="85" width="19.4140625" style="1" bestFit="1" customWidth="1"/>
    <col min="86" max="86" width="21.4140625" style="1" bestFit="1" customWidth="1"/>
    <col min="87" max="87" width="7.58203125" style="1" bestFit="1" customWidth="1"/>
    <col min="88" max="88" width="13.5" style="1" bestFit="1" customWidth="1"/>
    <col min="89" max="89" width="19.83203125" style="1" bestFit="1" customWidth="1"/>
    <col min="90" max="90" width="15.4140625" style="1" bestFit="1" customWidth="1"/>
    <col min="91" max="91" width="13.5" style="1" bestFit="1" customWidth="1"/>
    <col min="92" max="92" width="9.83203125" style="1" bestFit="1" customWidth="1"/>
    <col min="93" max="93" width="13.5" style="1" bestFit="1" customWidth="1"/>
    <col min="94" max="94" width="25.83203125" style="1" bestFit="1" customWidth="1"/>
    <col min="95" max="95" width="30" style="1" bestFit="1" customWidth="1"/>
    <col min="96" max="96" width="36.4140625" style="1" bestFit="1" customWidth="1"/>
    <col min="97" max="97" width="23.5" style="1" bestFit="1" customWidth="1"/>
    <col min="98" max="98" width="19.83203125" style="1" bestFit="1" customWidth="1"/>
    <col min="99" max="99" width="11.58203125" style="1" bestFit="1" customWidth="1"/>
    <col min="100" max="100" width="13.5" style="1" bestFit="1" customWidth="1"/>
    <col min="101" max="101" width="9.83203125" style="1" bestFit="1" customWidth="1"/>
    <col min="102" max="102" width="13.5" style="1" bestFit="1" customWidth="1"/>
    <col min="103" max="103" width="25.83203125" style="1" bestFit="1" customWidth="1"/>
    <col min="104" max="104" width="30" style="1" bestFit="1" customWidth="1"/>
    <col min="105" max="105" width="36.4140625" style="1" bestFit="1" customWidth="1"/>
    <col min="106" max="106" width="23.5" style="1" bestFit="1" customWidth="1"/>
    <col min="107" max="107" width="19.83203125" style="1" bestFit="1" customWidth="1"/>
    <col min="108" max="108" width="11.58203125" style="1" bestFit="1" customWidth="1"/>
    <col min="109" max="109" width="13.5" style="1" bestFit="1" customWidth="1"/>
    <col min="110" max="110" width="9.83203125" style="1" bestFit="1" customWidth="1"/>
    <col min="111" max="111" width="13.5" style="1" bestFit="1" customWidth="1"/>
    <col min="112" max="112" width="25.83203125" style="1" bestFit="1" customWidth="1"/>
    <col min="113" max="113" width="30" style="1" bestFit="1" customWidth="1"/>
    <col min="114" max="114" width="36.4140625" style="1" bestFit="1" customWidth="1"/>
    <col min="115" max="115" width="23.5" style="1" bestFit="1" customWidth="1"/>
    <col min="116" max="116" width="19.83203125" style="1" bestFit="1" customWidth="1"/>
    <col min="117" max="117" width="11.58203125" style="1" bestFit="1" customWidth="1"/>
    <col min="118" max="118" width="13.5" style="1" bestFit="1" customWidth="1"/>
    <col min="119" max="119" width="9.83203125" style="1" bestFit="1" customWidth="1"/>
    <col min="120" max="120" width="13.5" style="1" bestFit="1" customWidth="1"/>
    <col min="121" max="121" width="25.83203125" style="1" bestFit="1" customWidth="1"/>
    <col min="122" max="122" width="30" style="1" bestFit="1" customWidth="1"/>
    <col min="123" max="123" width="36.4140625" style="1" bestFit="1" customWidth="1"/>
    <col min="124" max="124" width="23.5" style="1" bestFit="1" customWidth="1"/>
    <col min="125" max="125" width="19.83203125" style="1" bestFit="1" customWidth="1"/>
    <col min="126" max="126" width="11.58203125" style="1" bestFit="1" customWidth="1"/>
    <col min="127" max="127" width="13.5" style="1" bestFit="1" customWidth="1"/>
    <col min="128" max="128" width="9.83203125" style="1" bestFit="1" customWidth="1"/>
    <col min="129" max="129" width="13.5" style="1" bestFit="1" customWidth="1"/>
    <col min="130" max="130" width="25.83203125" style="1" bestFit="1" customWidth="1"/>
    <col min="131" max="131" width="30" style="1" bestFit="1" customWidth="1"/>
    <col min="132" max="132" width="36.4140625" style="1" bestFit="1" customWidth="1"/>
    <col min="133" max="133" width="23.5" style="1" bestFit="1" customWidth="1"/>
    <col min="134" max="134" width="19.83203125" style="1" bestFit="1" customWidth="1"/>
    <col min="135" max="135" width="11.58203125" style="1" bestFit="1" customWidth="1"/>
    <col min="136" max="136" width="13.5" style="1" bestFit="1" customWidth="1"/>
    <col min="137" max="137" width="9.83203125" style="1" bestFit="1" customWidth="1"/>
    <col min="138" max="138" width="13.5" style="1" bestFit="1" customWidth="1"/>
    <col min="139" max="139" width="25.83203125" style="1" bestFit="1" customWidth="1"/>
    <col min="140" max="140" width="30" style="1" bestFit="1" customWidth="1"/>
    <col min="141" max="141" width="36.4140625" style="1" bestFit="1" customWidth="1"/>
    <col min="142" max="142" width="23.5" style="1" bestFit="1" customWidth="1"/>
    <col min="143" max="143" width="19.83203125" style="1" bestFit="1" customWidth="1"/>
    <col min="144" max="144" width="11.58203125" style="1" bestFit="1" customWidth="1"/>
    <col min="145" max="145" width="13.5" style="1" bestFit="1" customWidth="1"/>
    <col min="146" max="146" width="9.83203125" style="1" bestFit="1" customWidth="1"/>
    <col min="147" max="147" width="13.5" style="1" bestFit="1" customWidth="1"/>
    <col min="148" max="148" width="25.83203125" style="1" bestFit="1" customWidth="1"/>
    <col min="149" max="149" width="30" style="1" bestFit="1" customWidth="1"/>
    <col min="150" max="150" width="36.4140625" style="1" bestFit="1" customWidth="1"/>
    <col min="151" max="151" width="23.5" style="1" bestFit="1" customWidth="1"/>
    <col min="152" max="152" width="19.83203125" style="1" bestFit="1" customWidth="1"/>
    <col min="153" max="153" width="11.58203125" style="1" bestFit="1" customWidth="1"/>
    <col min="154" max="154" width="13.5" style="1" bestFit="1" customWidth="1"/>
    <col min="155" max="155" width="9.83203125" style="1" bestFit="1" customWidth="1"/>
    <col min="156" max="156" width="13.5" style="1" bestFit="1" customWidth="1"/>
    <col min="157" max="157" width="25.83203125" style="1" bestFit="1" customWidth="1"/>
    <col min="158" max="158" width="30" style="1" bestFit="1" customWidth="1"/>
    <col min="159" max="159" width="36.4140625" style="1" bestFit="1" customWidth="1"/>
    <col min="160" max="160" width="23.5" style="1" bestFit="1" customWidth="1"/>
    <col min="161" max="161" width="16.1640625" style="1" bestFit="1" customWidth="1"/>
    <col min="162" max="162" width="12.83203125" style="1" bestFit="1" customWidth="1"/>
    <col min="163" max="163" width="14.6640625" style="1" bestFit="1" customWidth="1"/>
    <col min="164" max="164" width="11" style="1" bestFit="1" customWidth="1"/>
    <col min="165" max="165" width="14.6640625" style="1" bestFit="1" customWidth="1"/>
    <col min="166" max="166" width="27" style="1" bestFit="1" customWidth="1"/>
    <col min="167" max="167" width="31.1640625" style="1" bestFit="1" customWidth="1"/>
    <col min="168" max="168" width="37.58203125" style="1" bestFit="1" customWidth="1"/>
    <col min="169" max="169" width="24.6640625" style="1" bestFit="1" customWidth="1"/>
    <col min="170" max="170" width="8.1640625" style="1" bestFit="1" customWidth="1"/>
    <col min="171" max="171" width="45.5" style="1" bestFit="1" customWidth="1"/>
    <col min="172" max="172" width="14.5" style="1" customWidth="1"/>
    <col min="173" max="173" width="12" style="1" bestFit="1" customWidth="1"/>
    <col min="174" max="174" width="22" style="1" bestFit="1" customWidth="1"/>
    <col min="175" max="175" width="39.58203125" style="1" bestFit="1" customWidth="1"/>
    <col min="176" max="176" width="35.33203125" style="1" bestFit="1" customWidth="1"/>
    <col min="177" max="177" width="30.4140625" style="1" bestFit="1" customWidth="1"/>
    <col min="178" max="178" width="19.9140625" style="1" bestFit="1" customWidth="1"/>
    <col min="179" max="179" width="10.08203125" style="1" bestFit="1" customWidth="1"/>
    <col min="180" max="180" width="11.6640625" style="1" bestFit="1" customWidth="1"/>
    <col min="181" max="181" width="21.1640625" style="1" bestFit="1" customWidth="1"/>
    <col min="182" max="182" width="11.1640625" style="1" bestFit="1" customWidth="1"/>
    <col min="183" max="183" width="16.6640625" style="1" bestFit="1" customWidth="1"/>
    <col min="184" max="184" width="18.5" style="1" bestFit="1" customWidth="1"/>
    <col min="185" max="185" width="18.58203125" style="1" bestFit="1" customWidth="1"/>
    <col min="186" max="186" width="18.1640625" style="1" bestFit="1" customWidth="1"/>
    <col min="187" max="187" width="11.4140625" style="1" bestFit="1" customWidth="1"/>
    <col min="188" max="188" width="15" style="1" bestFit="1" customWidth="1"/>
    <col min="189" max="189" width="12.9140625" style="1" bestFit="1" customWidth="1"/>
    <col min="190" max="190" width="18.6640625" style="1" bestFit="1" customWidth="1"/>
    <col min="191" max="191" width="14.83203125" style="1" bestFit="1" customWidth="1"/>
    <col min="192" max="192" width="11.6640625" style="1" bestFit="1" customWidth="1"/>
    <col min="193" max="193" width="18.6640625" style="1" bestFit="1" customWidth="1"/>
    <col min="194" max="194" width="14.83203125" style="1" bestFit="1" customWidth="1"/>
    <col min="195" max="195" width="33.6640625" style="1" bestFit="1" customWidth="1"/>
    <col min="196" max="196" width="6.6640625" style="1" bestFit="1" customWidth="1"/>
    <col min="197" max="197" width="9.08203125" style="1" bestFit="1" customWidth="1"/>
    <col min="198" max="198" width="9.83203125" style="1" bestFit="1" customWidth="1"/>
    <col min="199" max="199" width="10.08203125" style="1" bestFit="1" customWidth="1"/>
    <col min="200" max="200" width="45" style="1" bestFit="1" customWidth="1"/>
    <col min="201" max="201" width="12.6640625" style="1" bestFit="1" customWidth="1"/>
    <col min="202" max="202" width="14.58203125" style="1" bestFit="1" customWidth="1"/>
    <col min="203" max="203" width="11.1640625" style="1" bestFit="1" customWidth="1"/>
    <col min="204" max="204" width="16.6640625" style="1" bestFit="1" customWidth="1"/>
    <col min="205" max="205" width="16" style="1" bestFit="1" customWidth="1"/>
    <col min="206" max="206" width="17.6640625" style="1" bestFit="1" customWidth="1"/>
    <col min="207" max="207" width="17.1640625" style="1" bestFit="1" customWidth="1"/>
    <col min="208" max="210" width="4.83203125" style="1" bestFit="1" customWidth="1"/>
    <col min="211" max="211" width="17.58203125" style="1" bestFit="1" customWidth="1"/>
    <col min="212" max="212" width="8.1640625" style="1" bestFit="1" customWidth="1"/>
    <col min="213" max="213" width="12.58203125" style="1" bestFit="1" customWidth="1"/>
    <col min="214" max="214" width="12.6640625" style="1" bestFit="1" customWidth="1"/>
    <col min="215" max="217" width="8.08203125" style="1" bestFit="1" customWidth="1"/>
    <col min="218" max="219" width="27.83203125" style="1" bestFit="1" customWidth="1"/>
    <col min="220" max="243" width="8.08203125" style="1" bestFit="1" customWidth="1"/>
    <col min="244" max="246" width="9.1640625" style="1" bestFit="1" customWidth="1"/>
    <col min="247" max="247" width="7.58203125" style="1" bestFit="1" customWidth="1"/>
    <col min="248" max="248" width="17.33203125" style="1" bestFit="1" customWidth="1"/>
    <col min="249" max="249" width="7.58203125" style="1" bestFit="1" customWidth="1"/>
    <col min="250" max="250" width="20.33203125" style="1" bestFit="1" customWidth="1"/>
    <col min="251" max="251" width="13.58203125" style="1" bestFit="1" customWidth="1"/>
    <col min="252" max="252" width="22.6640625" style="1" bestFit="1" customWidth="1"/>
    <col min="253" max="253" width="31.4140625" style="1" bestFit="1" customWidth="1"/>
    <col min="254" max="254" width="34.08203125" style="1" bestFit="1" customWidth="1"/>
    <col min="255" max="255" width="23.08203125" style="1" bestFit="1" customWidth="1"/>
    <col min="256" max="256" width="7.58203125" style="1" bestFit="1" customWidth="1"/>
    <col min="257" max="257" width="11.1640625" style="1" bestFit="1" customWidth="1"/>
    <col min="258" max="258" width="7.58203125" style="1" bestFit="1" customWidth="1"/>
    <col min="259" max="16384" width="9" style="1"/>
  </cols>
  <sheetData>
    <row r="1" spans="1:259" x14ac:dyDescent="0.55000000000000004">
      <c r="A1" s="124" t="s">
        <v>22</v>
      </c>
      <c r="B1" s="125" t="s">
        <v>23</v>
      </c>
      <c r="C1" s="125" t="s">
        <v>24</v>
      </c>
      <c r="D1" s="125" t="s">
        <v>25</v>
      </c>
      <c r="E1" s="125" t="s">
        <v>26</v>
      </c>
      <c r="F1" s="125" t="s">
        <v>0</v>
      </c>
      <c r="G1" s="125" t="s">
        <v>56</v>
      </c>
      <c r="H1" s="125" t="s">
        <v>58</v>
      </c>
      <c r="I1" s="125" t="s">
        <v>60</v>
      </c>
      <c r="J1" s="125" t="s">
        <v>368</v>
      </c>
      <c r="K1" s="125" t="s">
        <v>369</v>
      </c>
      <c r="L1" s="126" t="s">
        <v>370</v>
      </c>
      <c r="M1" s="126" t="s">
        <v>371</v>
      </c>
      <c r="N1" s="125" t="s">
        <v>936</v>
      </c>
      <c r="O1" s="125" t="s">
        <v>937</v>
      </c>
      <c r="P1" s="125" t="s">
        <v>162</v>
      </c>
      <c r="Q1" s="125" t="s">
        <v>372</v>
      </c>
      <c r="R1" s="125" t="s">
        <v>373</v>
      </c>
      <c r="S1" s="125" t="s">
        <v>374</v>
      </c>
      <c r="T1" s="125" t="s">
        <v>375</v>
      </c>
      <c r="U1" s="125" t="s">
        <v>376</v>
      </c>
      <c r="V1" s="125" t="s">
        <v>377</v>
      </c>
      <c r="W1" s="125" t="s">
        <v>378</v>
      </c>
      <c r="X1" s="125" t="s">
        <v>62</v>
      </c>
      <c r="Y1" s="125" t="s">
        <v>2</v>
      </c>
      <c r="Z1" s="125" t="s">
        <v>3</v>
      </c>
      <c r="AA1" s="125" t="s">
        <v>4</v>
      </c>
      <c r="AB1" s="125" t="s">
        <v>63</v>
      </c>
      <c r="AC1" s="125" t="s">
        <v>379</v>
      </c>
      <c r="AD1" s="127" t="s">
        <v>380</v>
      </c>
      <c r="AE1" s="127" t="s">
        <v>176</v>
      </c>
      <c r="AF1" s="125" t="s">
        <v>381</v>
      </c>
      <c r="AG1" s="125" t="s">
        <v>57</v>
      </c>
      <c r="AH1" s="125" t="s">
        <v>382</v>
      </c>
      <c r="AI1" s="125" t="s">
        <v>5</v>
      </c>
      <c r="AJ1" s="125" t="s">
        <v>55</v>
      </c>
      <c r="AK1" s="125" t="s">
        <v>65</v>
      </c>
      <c r="AL1" s="125" t="s">
        <v>61</v>
      </c>
      <c r="AM1" s="125" t="s">
        <v>59</v>
      </c>
      <c r="AN1" s="125" t="s">
        <v>383</v>
      </c>
      <c r="AO1" s="125" t="s">
        <v>384</v>
      </c>
      <c r="AP1" s="124" t="s">
        <v>175</v>
      </c>
      <c r="AQ1" s="125" t="s">
        <v>385</v>
      </c>
      <c r="AR1" s="125" t="s">
        <v>386</v>
      </c>
      <c r="AS1" s="125" t="s">
        <v>387</v>
      </c>
      <c r="AT1" s="125" t="s">
        <v>388</v>
      </c>
      <c r="AU1" s="125" t="s">
        <v>389</v>
      </c>
      <c r="AV1" s="125" t="s">
        <v>390</v>
      </c>
      <c r="AW1" s="125" t="s">
        <v>27</v>
      </c>
      <c r="AX1" s="125" t="s">
        <v>29</v>
      </c>
      <c r="AY1" s="125" t="s">
        <v>30</v>
      </c>
      <c r="AZ1" s="125" t="s">
        <v>28</v>
      </c>
      <c r="BA1" s="125" t="s">
        <v>31</v>
      </c>
      <c r="BB1" s="125" t="s">
        <v>32</v>
      </c>
      <c r="BC1" s="125" t="s">
        <v>33</v>
      </c>
      <c r="BD1" s="125" t="s">
        <v>34</v>
      </c>
      <c r="BE1" s="125" t="s">
        <v>1</v>
      </c>
      <c r="BF1" s="125" t="s">
        <v>35</v>
      </c>
      <c r="BG1" s="125" t="s">
        <v>6</v>
      </c>
      <c r="BH1" s="125" t="s">
        <v>391</v>
      </c>
      <c r="BI1" s="125" t="s">
        <v>392</v>
      </c>
      <c r="BJ1" s="125" t="s">
        <v>393</v>
      </c>
      <c r="BK1" s="125" t="s">
        <v>394</v>
      </c>
      <c r="BL1" s="125" t="s">
        <v>395</v>
      </c>
      <c r="BM1" s="125" t="s">
        <v>66</v>
      </c>
      <c r="BN1" s="125" t="s">
        <v>67</v>
      </c>
      <c r="BO1" s="125" t="s">
        <v>68</v>
      </c>
      <c r="BP1" s="125" t="s">
        <v>938</v>
      </c>
      <c r="BQ1" s="125" t="s">
        <v>69</v>
      </c>
      <c r="BR1" s="125" t="s">
        <v>396</v>
      </c>
      <c r="BS1" s="125" t="s">
        <v>939</v>
      </c>
      <c r="BT1" s="125" t="s">
        <v>70</v>
      </c>
      <c r="BU1" s="125" t="s">
        <v>71</v>
      </c>
      <c r="BV1" s="125" t="s">
        <v>940</v>
      </c>
      <c r="BW1" s="125" t="s">
        <v>72</v>
      </c>
      <c r="BX1" s="125" t="s">
        <v>73</v>
      </c>
      <c r="BY1" s="125" t="s">
        <v>74</v>
      </c>
      <c r="BZ1" s="125" t="s">
        <v>75</v>
      </c>
      <c r="CA1" s="125" t="s">
        <v>76</v>
      </c>
      <c r="CB1" s="125" t="s">
        <v>77</v>
      </c>
      <c r="CC1" s="125" t="s">
        <v>78</v>
      </c>
      <c r="CD1" s="125" t="s">
        <v>941</v>
      </c>
      <c r="CE1" s="125" t="s">
        <v>942</v>
      </c>
      <c r="CF1" s="125" t="s">
        <v>397</v>
      </c>
      <c r="CG1" s="125" t="s">
        <v>943</v>
      </c>
      <c r="CH1" s="125" t="s">
        <v>79</v>
      </c>
      <c r="CI1" s="125" t="s">
        <v>398</v>
      </c>
      <c r="CJ1" s="125" t="s">
        <v>399</v>
      </c>
      <c r="CK1" s="125" t="s">
        <v>944</v>
      </c>
      <c r="CL1" s="125" t="s">
        <v>401</v>
      </c>
      <c r="CM1" s="125" t="s">
        <v>402</v>
      </c>
      <c r="CN1" s="125" t="s">
        <v>403</v>
      </c>
      <c r="CO1" s="125" t="s">
        <v>404</v>
      </c>
      <c r="CP1" s="125" t="s">
        <v>80</v>
      </c>
      <c r="CQ1" s="125" t="s">
        <v>81</v>
      </c>
      <c r="CR1" s="125" t="s">
        <v>82</v>
      </c>
      <c r="CS1" s="125" t="s">
        <v>83</v>
      </c>
      <c r="CT1" s="125" t="s">
        <v>405</v>
      </c>
      <c r="CU1" s="125" t="s">
        <v>406</v>
      </c>
      <c r="CV1" s="125" t="s">
        <v>407</v>
      </c>
      <c r="CW1" s="125" t="s">
        <v>408</v>
      </c>
      <c r="CX1" s="125" t="s">
        <v>409</v>
      </c>
      <c r="CY1" s="125" t="s">
        <v>84</v>
      </c>
      <c r="CZ1" s="125" t="s">
        <v>85</v>
      </c>
      <c r="DA1" s="125" t="s">
        <v>86</v>
      </c>
      <c r="DB1" s="125" t="s">
        <v>87</v>
      </c>
      <c r="DC1" s="125" t="s">
        <v>410</v>
      </c>
      <c r="DD1" s="125" t="s">
        <v>411</v>
      </c>
      <c r="DE1" s="125" t="s">
        <v>412</v>
      </c>
      <c r="DF1" s="125" t="s">
        <v>413</v>
      </c>
      <c r="DG1" s="125" t="s">
        <v>414</v>
      </c>
      <c r="DH1" s="125" t="s">
        <v>88</v>
      </c>
      <c r="DI1" s="125" t="s">
        <v>89</v>
      </c>
      <c r="DJ1" s="125" t="s">
        <v>90</v>
      </c>
      <c r="DK1" s="125" t="s">
        <v>91</v>
      </c>
      <c r="DL1" s="125" t="s">
        <v>415</v>
      </c>
      <c r="DM1" s="125" t="s">
        <v>416</v>
      </c>
      <c r="DN1" s="125" t="s">
        <v>417</v>
      </c>
      <c r="DO1" s="125" t="s">
        <v>418</v>
      </c>
      <c r="DP1" s="125" t="s">
        <v>419</v>
      </c>
      <c r="DQ1" s="125" t="s">
        <v>92</v>
      </c>
      <c r="DR1" s="125" t="s">
        <v>93</v>
      </c>
      <c r="DS1" s="125" t="s">
        <v>94</v>
      </c>
      <c r="DT1" s="125" t="s">
        <v>95</v>
      </c>
      <c r="DU1" s="125" t="s">
        <v>420</v>
      </c>
      <c r="DV1" s="125" t="s">
        <v>421</v>
      </c>
      <c r="DW1" s="125" t="s">
        <v>422</v>
      </c>
      <c r="DX1" s="125" t="s">
        <v>423</v>
      </c>
      <c r="DY1" s="125" t="s">
        <v>424</v>
      </c>
      <c r="DZ1" s="125" t="s">
        <v>96</v>
      </c>
      <c r="EA1" s="125" t="s">
        <v>97</v>
      </c>
      <c r="EB1" s="125" t="s">
        <v>98</v>
      </c>
      <c r="EC1" s="125" t="s">
        <v>99</v>
      </c>
      <c r="ED1" s="125" t="s">
        <v>425</v>
      </c>
      <c r="EE1" s="125" t="s">
        <v>426</v>
      </c>
      <c r="EF1" s="125" t="s">
        <v>427</v>
      </c>
      <c r="EG1" s="125" t="s">
        <v>428</v>
      </c>
      <c r="EH1" s="125" t="s">
        <v>429</v>
      </c>
      <c r="EI1" s="125" t="s">
        <v>100</v>
      </c>
      <c r="EJ1" s="125" t="s">
        <v>101</v>
      </c>
      <c r="EK1" s="125" t="s">
        <v>102</v>
      </c>
      <c r="EL1" s="125" t="s">
        <v>103</v>
      </c>
      <c r="EM1" s="125" t="s">
        <v>430</v>
      </c>
      <c r="EN1" s="125" t="s">
        <v>431</v>
      </c>
      <c r="EO1" s="125" t="s">
        <v>432</v>
      </c>
      <c r="EP1" s="125" t="s">
        <v>433</v>
      </c>
      <c r="EQ1" s="125" t="s">
        <v>434</v>
      </c>
      <c r="ER1" s="125" t="s">
        <v>104</v>
      </c>
      <c r="ES1" s="125" t="s">
        <v>105</v>
      </c>
      <c r="ET1" s="125" t="s">
        <v>106</v>
      </c>
      <c r="EU1" s="125" t="s">
        <v>107</v>
      </c>
      <c r="EV1" s="125" t="s">
        <v>435</v>
      </c>
      <c r="EW1" s="125" t="s">
        <v>436</v>
      </c>
      <c r="EX1" s="125" t="s">
        <v>437</v>
      </c>
      <c r="EY1" s="125" t="s">
        <v>438</v>
      </c>
      <c r="EZ1" s="125" t="s">
        <v>439</v>
      </c>
      <c r="FA1" s="125" t="s">
        <v>108</v>
      </c>
      <c r="FB1" s="125" t="s">
        <v>109</v>
      </c>
      <c r="FC1" s="125" t="s">
        <v>945</v>
      </c>
      <c r="FD1" s="125" t="s">
        <v>946</v>
      </c>
      <c r="FE1" s="125" t="s">
        <v>400</v>
      </c>
      <c r="FF1" s="125" t="s">
        <v>440</v>
      </c>
      <c r="FG1" s="125" t="s">
        <v>441</v>
      </c>
      <c r="FH1" s="125" t="s">
        <v>442</v>
      </c>
      <c r="FI1" s="125" t="s">
        <v>443</v>
      </c>
      <c r="FJ1" s="125" t="s">
        <v>110</v>
      </c>
      <c r="FK1" s="125" t="s">
        <v>111</v>
      </c>
      <c r="FL1" s="125" t="s">
        <v>112</v>
      </c>
      <c r="FM1" s="125" t="s">
        <v>113</v>
      </c>
      <c r="FN1" s="125" t="s">
        <v>161</v>
      </c>
      <c r="FO1" s="125" t="s">
        <v>444</v>
      </c>
      <c r="FP1" s="125" t="s">
        <v>445</v>
      </c>
      <c r="FQ1" s="125" t="s">
        <v>446</v>
      </c>
      <c r="FR1" s="125" t="s">
        <v>447</v>
      </c>
      <c r="FS1" s="125" t="s">
        <v>947</v>
      </c>
      <c r="FT1" s="125" t="s">
        <v>448</v>
      </c>
      <c r="FU1" s="125" t="s">
        <v>449</v>
      </c>
      <c r="FV1" s="125" t="s">
        <v>450</v>
      </c>
      <c r="FW1" s="125" t="s">
        <v>451</v>
      </c>
      <c r="FX1" s="125" t="s">
        <v>452</v>
      </c>
      <c r="FY1" s="125" t="s">
        <v>951</v>
      </c>
      <c r="FZ1" s="125" t="s">
        <v>454</v>
      </c>
      <c r="GA1" s="125" t="s">
        <v>455</v>
      </c>
      <c r="GB1" s="125" t="s">
        <v>456</v>
      </c>
      <c r="GC1" s="125" t="s">
        <v>457</v>
      </c>
      <c r="GD1" s="125" t="s">
        <v>458</v>
      </c>
      <c r="GE1" s="125" t="s">
        <v>948</v>
      </c>
      <c r="GF1" s="125" t="s">
        <v>459</v>
      </c>
      <c r="GG1" s="125" t="s">
        <v>460</v>
      </c>
      <c r="GH1" s="125" t="s">
        <v>461</v>
      </c>
      <c r="GI1" s="125" t="s">
        <v>462</v>
      </c>
      <c r="GJ1" s="125" t="s">
        <v>463</v>
      </c>
      <c r="GK1" s="125" t="s">
        <v>464</v>
      </c>
      <c r="GL1" s="125" t="s">
        <v>465</v>
      </c>
      <c r="GM1" s="125" t="s">
        <v>466</v>
      </c>
      <c r="GN1" s="125" t="s">
        <v>467</v>
      </c>
      <c r="GO1" s="125" t="s">
        <v>227</v>
      </c>
      <c r="GP1" s="125" t="s">
        <v>468</v>
      </c>
      <c r="GQ1" s="125" t="s">
        <v>469</v>
      </c>
      <c r="GR1" s="125" t="s">
        <v>470</v>
      </c>
      <c r="GS1" s="125" t="s">
        <v>471</v>
      </c>
      <c r="GT1" s="125" t="s">
        <v>472</v>
      </c>
      <c r="GU1" s="125" t="s">
        <v>473</v>
      </c>
      <c r="GV1" s="125" t="s">
        <v>474</v>
      </c>
      <c r="GW1" s="125" t="s">
        <v>475</v>
      </c>
      <c r="GX1" s="125" t="s">
        <v>476</v>
      </c>
      <c r="GY1" s="125" t="s">
        <v>477</v>
      </c>
      <c r="GZ1" s="125" t="s">
        <v>478</v>
      </c>
      <c r="HA1" s="125" t="s">
        <v>479</v>
      </c>
      <c r="HB1" s="125" t="s">
        <v>480</v>
      </c>
      <c r="HC1" s="125" t="s">
        <v>481</v>
      </c>
      <c r="HD1" s="125" t="s">
        <v>482</v>
      </c>
      <c r="HE1" s="125" t="s">
        <v>483</v>
      </c>
      <c r="HF1" s="125" t="s">
        <v>484</v>
      </c>
      <c r="HG1" s="125" t="s">
        <v>485</v>
      </c>
      <c r="HH1" s="125" t="s">
        <v>486</v>
      </c>
      <c r="HI1" s="125" t="s">
        <v>487</v>
      </c>
      <c r="HJ1" s="125" t="s">
        <v>949</v>
      </c>
      <c r="HK1" s="125" t="s">
        <v>488</v>
      </c>
      <c r="HL1" s="125" t="s">
        <v>489</v>
      </c>
      <c r="HM1" s="125" t="s">
        <v>490</v>
      </c>
      <c r="HN1" s="125" t="s">
        <v>491</v>
      </c>
      <c r="HO1" s="125" t="s">
        <v>492</v>
      </c>
      <c r="HP1" s="125" t="s">
        <v>493</v>
      </c>
      <c r="HQ1" s="125" t="s">
        <v>494</v>
      </c>
      <c r="HR1" s="125" t="s">
        <v>495</v>
      </c>
      <c r="HS1" s="125" t="s">
        <v>496</v>
      </c>
      <c r="HT1" s="125" t="s">
        <v>497</v>
      </c>
      <c r="HU1" s="125" t="s">
        <v>498</v>
      </c>
      <c r="HV1" s="125" t="s">
        <v>499</v>
      </c>
      <c r="HW1" s="125" t="s">
        <v>500</v>
      </c>
      <c r="HX1" s="125" t="s">
        <v>501</v>
      </c>
      <c r="HY1" s="125" t="s">
        <v>502</v>
      </c>
      <c r="HZ1" s="125" t="s">
        <v>503</v>
      </c>
      <c r="IA1" s="125" t="s">
        <v>504</v>
      </c>
      <c r="IB1" s="125" t="s">
        <v>505</v>
      </c>
      <c r="IC1" s="125" t="s">
        <v>506</v>
      </c>
      <c r="ID1" s="125" t="s">
        <v>507</v>
      </c>
      <c r="IE1" s="125" t="s">
        <v>508</v>
      </c>
      <c r="IF1" s="125" t="s">
        <v>509</v>
      </c>
      <c r="IG1" s="125" t="s">
        <v>510</v>
      </c>
      <c r="IH1" s="125" t="s">
        <v>511</v>
      </c>
      <c r="II1" s="125" t="s">
        <v>512</v>
      </c>
      <c r="IJ1" s="125" t="s">
        <v>513</v>
      </c>
      <c r="IK1" s="125" t="s">
        <v>514</v>
      </c>
      <c r="IL1" s="125" t="s">
        <v>515</v>
      </c>
      <c r="IM1" s="125" t="s">
        <v>516</v>
      </c>
      <c r="IN1" s="125" t="s">
        <v>517</v>
      </c>
      <c r="IO1" s="125" t="s">
        <v>518</v>
      </c>
      <c r="IP1" s="125" t="s">
        <v>519</v>
      </c>
      <c r="IQ1" s="125" t="s">
        <v>520</v>
      </c>
      <c r="IR1" s="125" t="s">
        <v>521</v>
      </c>
      <c r="IS1" s="125" t="s">
        <v>522</v>
      </c>
      <c r="IT1" s="125" t="s">
        <v>523</v>
      </c>
      <c r="IU1" s="125" t="s">
        <v>950</v>
      </c>
      <c r="IV1" s="125" t="s">
        <v>524</v>
      </c>
      <c r="IW1" s="125" t="s">
        <v>525</v>
      </c>
      <c r="IX1" s="125" t="s">
        <v>526</v>
      </c>
      <c r="IY1" s="125" t="s">
        <v>961</v>
      </c>
    </row>
    <row r="2" spans="1:259" x14ac:dyDescent="0.55000000000000004">
      <c r="A2" s="1"/>
      <c r="D2" s="12"/>
      <c r="E2" s="12"/>
      <c r="F2" s="12"/>
      <c r="Z2" s="24"/>
      <c r="AA2" s="24"/>
      <c r="AC2" s="12"/>
      <c r="AD2" s="1"/>
      <c r="AE2" s="1"/>
    </row>
  </sheetData>
  <phoneticPr fontId="18"/>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C100エクセルからKintone</vt:lpstr>
      <vt:lpstr>C104エクセルからKintone</vt:lpstr>
      <vt:lpstr>C100見積依頼書</vt:lpstr>
      <vt:lpstr>C104変更届</vt:lpstr>
      <vt:lpstr>C100見積依頼書 (記入例)</vt:lpstr>
      <vt:lpstr>KintoneからC100エクセル</vt:lpstr>
      <vt:lpstr>'C100見積依頼書'!Print_Area</vt:lpstr>
      <vt:lpstr>'C100見積依頼書 (記入例)'!Print_Area</vt:lpstr>
      <vt:lpstr>'C104変更届'!Print_Area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吉野 繁</dc:creator>
  <cp:lastModifiedBy>三浦 直子</cp:lastModifiedBy>
  <cp:lastPrinted>2023-07-12T02:32:07Z</cp:lastPrinted>
  <dcterms:created xsi:type="dcterms:W3CDTF">2022-01-20T08:32:11Z</dcterms:created>
  <dcterms:modified xsi:type="dcterms:W3CDTF">2025-07-14T06:26:19Z</dcterms:modified>
</cp:coreProperties>
</file>